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wa\Downloads\"/>
    </mc:Choice>
  </mc:AlternateContent>
  <xr:revisionPtr revIDLastSave="0" documentId="13_ncr:1_{70F48AE6-6FDE-4F5D-865D-1F68929833ED}" xr6:coauthVersionLast="47" xr6:coauthVersionMax="47" xr10:uidLastSave="{00000000-0000-0000-0000-000000000000}"/>
  <bookViews>
    <workbookView xWindow="-108" yWindow="-108" windowWidth="23256" windowHeight="12456" tabRatio="654" xr2:uid="{00000000-000D-0000-FFFF-FFFF00000000}"/>
  </bookViews>
  <sheets>
    <sheet name="Feuil1" sheetId="6" r:id="rId1"/>
  </sheets>
  <definedNames>
    <definedName name="_xlnm._FilterDatabase" localSheetId="0" hidden="1">Feuil1!$A$2:$N$34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M34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34" i="6"/>
</calcChain>
</file>

<file path=xl/sharedStrings.xml><?xml version="1.0" encoding="utf-8"?>
<sst xmlns="http://schemas.openxmlformats.org/spreadsheetml/2006/main" count="211" uniqueCount="93">
  <si>
    <t>DESIGNATION</t>
  </si>
  <si>
    <t>P/N</t>
  </si>
  <si>
    <t>S/N</t>
  </si>
  <si>
    <t>VALUE</t>
  </si>
  <si>
    <t>N/A</t>
  </si>
  <si>
    <t>SWITCH</t>
  </si>
  <si>
    <t>QTY</t>
  </si>
  <si>
    <t>U.P</t>
  </si>
  <si>
    <t>4</t>
  </si>
  <si>
    <t>1</t>
  </si>
  <si>
    <t>117</t>
  </si>
  <si>
    <t>DME TRANSCEIVER</t>
  </si>
  <si>
    <t>DETECTOR</t>
  </si>
  <si>
    <t>622-4964-001</t>
  </si>
  <si>
    <t>501-1075-01</t>
  </si>
  <si>
    <t>EMER SUPPLY</t>
  </si>
  <si>
    <t>ADC80F</t>
  </si>
  <si>
    <t>SUPPORT</t>
  </si>
  <si>
    <t>394-10-372</t>
  </si>
  <si>
    <t>30220047</t>
  </si>
  <si>
    <t>4386</t>
  </si>
  <si>
    <t>MANO CONTACT</t>
  </si>
  <si>
    <t>8G1199-5</t>
  </si>
  <si>
    <t>090220114</t>
  </si>
  <si>
    <t>C4</t>
  </si>
  <si>
    <t>CORE VALVE</t>
  </si>
  <si>
    <t>PLUG FUSE</t>
  </si>
  <si>
    <t>GA31537</t>
  </si>
  <si>
    <t>00183</t>
  </si>
  <si>
    <t>B61</t>
  </si>
  <si>
    <t>C23843-10-1</t>
  </si>
  <si>
    <t>DETECTION BOX</t>
  </si>
  <si>
    <t>IGNITER</t>
  </si>
  <si>
    <t>3888002-2</t>
  </si>
  <si>
    <t>0806023437</t>
  </si>
  <si>
    <t>3072869-2</t>
  </si>
  <si>
    <t>ADAPTER</t>
  </si>
  <si>
    <t>D22884000-1</t>
  </si>
  <si>
    <t>B2149</t>
  </si>
  <si>
    <t>GENE TACHI</t>
  </si>
  <si>
    <t>9542653-1</t>
  </si>
  <si>
    <t>JAN78-983</t>
  </si>
  <si>
    <t>TEMP SWITCH</t>
  </si>
  <si>
    <t>3888030-1</t>
  </si>
  <si>
    <t>3074541-4</t>
  </si>
  <si>
    <t>BLOCK TERMINAL</t>
  </si>
  <si>
    <t>P716847</t>
  </si>
  <si>
    <t>090119097</t>
  </si>
  <si>
    <t>IGNITER LEAD</t>
  </si>
  <si>
    <t>3071590-12</t>
  </si>
  <si>
    <t>07590</t>
  </si>
  <si>
    <t>7G1089</t>
  </si>
  <si>
    <t>85</t>
  </si>
  <si>
    <t>DUCT TEMP SENSOR</t>
  </si>
  <si>
    <t>AYLF-50425</t>
  </si>
  <si>
    <t>2857</t>
  </si>
  <si>
    <t>COVER TACHY</t>
  </si>
  <si>
    <t>C20177100</t>
  </si>
  <si>
    <t xml:space="preserve">DUCT  </t>
  </si>
  <si>
    <t>FGFB721514B1</t>
  </si>
  <si>
    <t>090929151</t>
  </si>
  <si>
    <t>HYD PRESSURE SWITCH</t>
  </si>
  <si>
    <t>7G1090</t>
  </si>
  <si>
    <t>1070</t>
  </si>
  <si>
    <t>HEATING CONTROL</t>
  </si>
  <si>
    <t>24-255</t>
  </si>
  <si>
    <t>HYD IND</t>
  </si>
  <si>
    <t>5502-380-80-10</t>
  </si>
  <si>
    <t>231</t>
  </si>
  <si>
    <t>STARTING RELAY</t>
  </si>
  <si>
    <t>465CC01A00</t>
  </si>
  <si>
    <t>5555</t>
  </si>
  <si>
    <t>IGNITER UNIT</t>
  </si>
  <si>
    <t>3070378-2</t>
  </si>
  <si>
    <t>84392202</t>
  </si>
  <si>
    <t>TANK PROBE</t>
  </si>
  <si>
    <t>766192-4</t>
  </si>
  <si>
    <t>GLARE SHIELD</t>
  </si>
  <si>
    <t>FGFD801008300</t>
  </si>
  <si>
    <t>217547-2</t>
  </si>
  <si>
    <t>TOTAL =</t>
  </si>
  <si>
    <t>Delta Value</t>
  </si>
  <si>
    <t>Delta Qty</t>
  </si>
  <si>
    <t>622-6263-001</t>
  </si>
  <si>
    <t>OH</t>
  </si>
  <si>
    <t>COND</t>
  </si>
  <si>
    <t>REP</t>
  </si>
  <si>
    <t>NEW</t>
  </si>
  <si>
    <t>INSP/TEST</t>
  </si>
  <si>
    <t>AE99113K</t>
  </si>
  <si>
    <t>MFR-4N674</t>
  </si>
  <si>
    <t>QUICK DISCO COUPLING</t>
  </si>
  <si>
    <t>ENGINE IGNITER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</si>
</sst>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\ &quot;FCFA&quot;_-;\-* #,##0\ &quot;FCFA&quot;_-;_-* &quot;-&quot;\ &quot;FCFA&quot;_-;_-@_-"/>
    <numFmt numFmtId="166" formatCode="#,##0.00\ &quot;€&quot;"/>
    <numFmt numFmtId="167" formatCode="_-* #,##0.00\ [$€-40C]_-;\-* #,##0.00\ [$€-40C]_-;_-* &quot;-&quot;??\ [$€-40C]_-;_-@_-"/>
    <numFmt numFmtId="168" formatCode="_-* #,##0\ _F_C_F_A_-;\-* #,##0\ _F_C_F_A_-;_-* &quot;-&quot;\ _F_C_F_A_-;_-@_-"/>
    <numFmt numFmtId="169" formatCode="_-[$$-409]* #,##0.00_ ;_-[$$-409]* \-#,##0.00\ ;_-[$$-409]* &quot;-&quot;??_ ;_-@_ "/>
    <numFmt numFmtId="170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4"/>
      <color theme="0"/>
      <name val="Arial Narrow"/>
      <family val="2"/>
    </font>
    <font>
      <b/>
      <sz val="14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7" fillId="0" borderId="0"/>
    <xf numFmtId="168" fontId="2" fillId="0" borderId="0" applyFont="0" applyFill="0" applyBorder="0" applyAlignment="0" applyProtection="0"/>
    <xf numFmtId="0" fontId="6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69" fontId="5" fillId="2" borderId="3" xfId="0" applyNumberFormat="1" applyFont="1" applyFill="1" applyBorder="1" applyAlignment="1">
      <alignment horizontal="center"/>
    </xf>
    <xf numFmtId="169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9" fontId="5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170" fontId="3" fillId="2" borderId="1" xfId="10" applyNumberFormat="1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169" fontId="3" fillId="2" borderId="5" xfId="0" applyNumberFormat="1" applyFont="1" applyFill="1" applyBorder="1" applyAlignment="1">
      <alignment horizontal="center" vertical="center"/>
    </xf>
    <xf numFmtId="169" fontId="3" fillId="2" borderId="5" xfId="0" applyNumberFormat="1" applyFont="1" applyFill="1" applyBorder="1" applyAlignment="1">
      <alignment horizontal="right" vertical="center"/>
    </xf>
    <xf numFmtId="170" fontId="3" fillId="2" borderId="5" xfId="1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9" fillId="4" borderId="1" xfId="0" applyFont="1" applyFill="1" applyBorder="1"/>
    <xf numFmtId="169" fontId="4" fillId="4" borderId="1" xfId="0" applyNumberFormat="1" applyFont="1" applyFill="1" applyBorder="1"/>
    <xf numFmtId="170" fontId="4" fillId="4" borderId="1" xfId="10" applyNumberFormat="1" applyFont="1" applyFill="1" applyBorder="1"/>
  </cellXfs>
  <cellStyles count="11">
    <cellStyle name="Comma" xfId="10" builtinId="3"/>
    <cellStyle name="Excel Built-in Normal" xfId="2" xr:uid="{9679835F-FE11-4CF2-B51C-E43AD6DC0B25}"/>
    <cellStyle name="Milliers [0] 2" xfId="3" xr:uid="{E5E47BCC-F5F9-4B3A-BB52-277B79C5B21A}"/>
    <cellStyle name="Milliers [0] 2 2" xfId="8" xr:uid="{3796AEC1-16C9-4071-A9E0-A8E176F1DF7E}"/>
    <cellStyle name="Milliers [0] 3" xfId="6" xr:uid="{ED7D299F-8B84-4BEA-A0B5-AD832DB249E1}"/>
    <cellStyle name="Monétaire [0] 2" xfId="9" xr:uid="{E4CDDA52-3F99-4A46-955B-C9A807F44D83}"/>
    <cellStyle name="Normal" xfId="0" builtinId="0"/>
    <cellStyle name="Normal 2" xfId="4" xr:uid="{6CBBC457-571D-4F5C-B696-519E52F3D599}"/>
    <cellStyle name="Normal 3" xfId="1" xr:uid="{FF1EF0E2-4910-4A31-92AF-1FDAD209C0A7}"/>
    <cellStyle name="Normal 3 2" xfId="7" xr:uid="{E2FCE781-B19A-4861-B854-EC1402A1A265}"/>
    <cellStyle name="Normal 4" xfId="5" xr:uid="{7A203619-BC29-4965-9946-AA66274D09D5}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F2BE-0455-4883-AC3A-7FE43C2F33BF}">
  <dimension ref="A1:O34"/>
  <sheetViews>
    <sheetView tabSelected="1" zoomScaleNormal="100" zoomScalePageLayoutView="80" workbookViewId="0">
      <selection activeCell="R9" sqref="R9"/>
    </sheetView>
  </sheetViews>
  <sheetFormatPr defaultColWidth="10.6640625" defaultRowHeight="14.4" outlineLevelCol="1" x14ac:dyDescent="0.3"/>
  <cols>
    <col min="1" max="1" width="28.44140625" customWidth="1"/>
    <col min="2" max="2" width="18.88671875" customWidth="1"/>
    <col min="3" max="3" width="17.109375" customWidth="1"/>
    <col min="5" max="5" width="11.44140625" hidden="1" customWidth="1" outlineLevel="1"/>
    <col min="6" max="6" width="28.44140625" hidden="1" customWidth="1" outlineLevel="1"/>
    <col min="7" max="7" width="18.88671875" hidden="1" customWidth="1" outlineLevel="1"/>
    <col min="8" max="8" width="17.109375" hidden="1" customWidth="1" outlineLevel="1"/>
    <col min="9" max="10" width="11.44140625" hidden="1" customWidth="1" outlineLevel="1"/>
    <col min="11" max="11" width="15.44140625" hidden="1" customWidth="1" outlineLevel="1"/>
    <col min="12" max="12" width="3.6640625" hidden="1" customWidth="1" outlineLevel="1"/>
    <col min="13" max="14" width="15.44140625" hidden="1" customWidth="1" outlineLevel="1"/>
    <col min="15" max="15" width="11.44140625" collapsed="1"/>
  </cols>
  <sheetData>
    <row r="1" spans="1:15" x14ac:dyDescent="0.3">
      <c r="K1" s="22">
        <v>45657</v>
      </c>
    </row>
    <row r="2" spans="1:15" ht="18" x14ac:dyDescent="0.35">
      <c r="A2" s="18" t="s">
        <v>0</v>
      </c>
      <c r="B2" s="19" t="s">
        <v>1</v>
      </c>
      <c r="C2" s="19" t="s">
        <v>2</v>
      </c>
      <c r="D2" s="19" t="s">
        <v>6</v>
      </c>
      <c r="F2" s="18" t="s">
        <v>0</v>
      </c>
      <c r="G2" s="19" t="s">
        <v>1</v>
      </c>
      <c r="H2" s="19" t="s">
        <v>2</v>
      </c>
      <c r="I2" s="19" t="s">
        <v>6</v>
      </c>
      <c r="J2" s="20" t="s">
        <v>7</v>
      </c>
      <c r="K2" s="21" t="s">
        <v>3</v>
      </c>
      <c r="M2" s="21" t="s">
        <v>82</v>
      </c>
      <c r="N2" s="21" t="s">
        <v>81</v>
      </c>
      <c r="O2" s="24" t="s">
        <v>85</v>
      </c>
    </row>
    <row r="3" spans="1:15" x14ac:dyDescent="0.3">
      <c r="A3" s="1" t="s">
        <v>11</v>
      </c>
      <c r="B3" s="2" t="s">
        <v>13</v>
      </c>
      <c r="C3" s="2">
        <v>4701</v>
      </c>
      <c r="D3" s="2">
        <v>1</v>
      </c>
      <c r="E3" t="b">
        <f t="shared" ref="E3:E32" si="0">B3=G3</f>
        <v>1</v>
      </c>
      <c r="F3" s="1" t="s">
        <v>11</v>
      </c>
      <c r="G3" s="2" t="s">
        <v>13</v>
      </c>
      <c r="H3" s="2">
        <v>4701</v>
      </c>
      <c r="I3" s="2">
        <v>1</v>
      </c>
      <c r="J3" s="4">
        <v>4520</v>
      </c>
      <c r="K3" s="5">
        <v>4520</v>
      </c>
      <c r="M3" s="23">
        <f t="shared" ref="M3:M32" si="1">D3-I3</f>
        <v>0</v>
      </c>
      <c r="N3" s="5" t="e">
        <f>#REF!-K3</f>
        <v>#REF!</v>
      </c>
      <c r="O3" s="25" t="s">
        <v>86</v>
      </c>
    </row>
    <row r="4" spans="1:15" x14ac:dyDescent="0.3">
      <c r="A4" s="1" t="s">
        <v>15</v>
      </c>
      <c r="B4" s="2" t="s">
        <v>14</v>
      </c>
      <c r="C4" s="2">
        <v>1541</v>
      </c>
      <c r="D4" s="2">
        <v>1</v>
      </c>
      <c r="E4" t="b">
        <f t="shared" si="0"/>
        <v>1</v>
      </c>
      <c r="F4" s="1" t="s">
        <v>15</v>
      </c>
      <c r="G4" s="2" t="s">
        <v>14</v>
      </c>
      <c r="H4" s="2">
        <v>1541</v>
      </c>
      <c r="I4" s="2">
        <v>1</v>
      </c>
      <c r="J4" s="4">
        <v>4213.91</v>
      </c>
      <c r="K4" s="5">
        <v>4213.91</v>
      </c>
      <c r="M4" s="23">
        <f t="shared" si="1"/>
        <v>0</v>
      </c>
      <c r="N4" s="5" t="e">
        <f>#REF!-K4</f>
        <v>#REF!</v>
      </c>
      <c r="O4" s="25" t="s">
        <v>86</v>
      </c>
    </row>
    <row r="5" spans="1:15" x14ac:dyDescent="0.3">
      <c r="A5" s="1" t="s">
        <v>16</v>
      </c>
      <c r="B5" s="2" t="s">
        <v>83</v>
      </c>
      <c r="C5" s="2">
        <v>999</v>
      </c>
      <c r="D5" s="2">
        <v>1</v>
      </c>
      <c r="E5" t="b">
        <f t="shared" si="0"/>
        <v>0</v>
      </c>
      <c r="F5" s="1" t="s">
        <v>16</v>
      </c>
      <c r="G5" s="2" t="s">
        <v>13</v>
      </c>
      <c r="H5" s="2">
        <v>999</v>
      </c>
      <c r="I5" s="2">
        <v>1</v>
      </c>
      <c r="J5" s="4">
        <v>5416</v>
      </c>
      <c r="K5" s="5">
        <v>5416</v>
      </c>
      <c r="M5" s="23">
        <f t="shared" si="1"/>
        <v>0</v>
      </c>
      <c r="N5" s="5" t="e">
        <f>#REF!-K5</f>
        <v>#REF!</v>
      </c>
      <c r="O5" s="25" t="s">
        <v>84</v>
      </c>
    </row>
    <row r="6" spans="1:15" x14ac:dyDescent="0.3">
      <c r="A6" s="6" t="s">
        <v>17</v>
      </c>
      <c r="B6" s="7" t="s">
        <v>18</v>
      </c>
      <c r="C6" s="3" t="s">
        <v>19</v>
      </c>
      <c r="D6" s="3" t="s">
        <v>8</v>
      </c>
      <c r="E6" t="b">
        <f t="shared" si="0"/>
        <v>1</v>
      </c>
      <c r="F6" s="6" t="s">
        <v>17</v>
      </c>
      <c r="G6" s="7" t="s">
        <v>18</v>
      </c>
      <c r="H6" s="3" t="s">
        <v>19</v>
      </c>
      <c r="I6" s="3" t="s">
        <v>8</v>
      </c>
      <c r="J6" s="8">
        <v>1998.64</v>
      </c>
      <c r="K6" s="5">
        <v>7994.56</v>
      </c>
      <c r="M6" s="23">
        <f t="shared" si="1"/>
        <v>0</v>
      </c>
      <c r="N6" s="5" t="e">
        <f>#REF!-K6</f>
        <v>#REF!</v>
      </c>
      <c r="O6" s="25" t="s">
        <v>87</v>
      </c>
    </row>
    <row r="7" spans="1:15" x14ac:dyDescent="0.3">
      <c r="A7" s="6" t="s">
        <v>21</v>
      </c>
      <c r="B7" s="9" t="s">
        <v>22</v>
      </c>
      <c r="C7" s="10" t="s">
        <v>20</v>
      </c>
      <c r="D7" s="10" t="s">
        <v>9</v>
      </c>
      <c r="E7" t="b">
        <f t="shared" si="0"/>
        <v>1</v>
      </c>
      <c r="F7" s="6" t="s">
        <v>21</v>
      </c>
      <c r="G7" s="9" t="s">
        <v>22</v>
      </c>
      <c r="H7" s="10" t="s">
        <v>20</v>
      </c>
      <c r="I7" s="10" t="s">
        <v>9</v>
      </c>
      <c r="J7" s="11">
        <v>1750.47</v>
      </c>
      <c r="K7" s="5">
        <v>1750.47</v>
      </c>
      <c r="M7" s="23">
        <f t="shared" si="1"/>
        <v>0</v>
      </c>
      <c r="N7" s="5" t="e">
        <f>#REF!-K7</f>
        <v>#REF!</v>
      </c>
      <c r="O7" s="25" t="s">
        <v>87</v>
      </c>
    </row>
    <row r="8" spans="1:15" x14ac:dyDescent="0.3">
      <c r="A8" s="6" t="s">
        <v>21</v>
      </c>
      <c r="B8" s="9" t="s">
        <v>22</v>
      </c>
      <c r="C8" s="2">
        <v>4385</v>
      </c>
      <c r="D8" s="2">
        <v>1</v>
      </c>
      <c r="E8" t="b">
        <f t="shared" si="0"/>
        <v>1</v>
      </c>
      <c r="F8" s="6" t="s">
        <v>21</v>
      </c>
      <c r="G8" s="9" t="s">
        <v>22</v>
      </c>
      <c r="H8" s="2">
        <v>4385</v>
      </c>
      <c r="I8" s="2">
        <v>1</v>
      </c>
      <c r="J8" s="4">
        <v>1750.47</v>
      </c>
      <c r="K8" s="5">
        <v>1750.47</v>
      </c>
      <c r="M8" s="23">
        <f t="shared" si="1"/>
        <v>0</v>
      </c>
      <c r="N8" s="5" t="e">
        <f>#REF!-K8</f>
        <v>#REF!</v>
      </c>
      <c r="O8" s="25" t="s">
        <v>87</v>
      </c>
    </row>
    <row r="9" spans="1:15" x14ac:dyDescent="0.3">
      <c r="A9" s="6" t="s">
        <v>21</v>
      </c>
      <c r="B9" s="9" t="s">
        <v>22</v>
      </c>
      <c r="C9" s="2">
        <v>3931</v>
      </c>
      <c r="D9" s="2">
        <v>1</v>
      </c>
      <c r="E9" t="b">
        <f t="shared" si="0"/>
        <v>1</v>
      </c>
      <c r="F9" s="6" t="s">
        <v>21</v>
      </c>
      <c r="G9" s="9" t="s">
        <v>22</v>
      </c>
      <c r="H9" s="2">
        <v>3931</v>
      </c>
      <c r="I9" s="2">
        <v>1</v>
      </c>
      <c r="J9" s="4">
        <v>1750.47</v>
      </c>
      <c r="K9" s="5">
        <v>1750.47</v>
      </c>
      <c r="M9" s="23">
        <f t="shared" si="1"/>
        <v>0</v>
      </c>
      <c r="N9" s="5" t="e">
        <f>#REF!-K9</f>
        <v>#REF!</v>
      </c>
      <c r="O9" s="25" t="s">
        <v>87</v>
      </c>
    </row>
    <row r="10" spans="1:15" x14ac:dyDescent="0.3">
      <c r="A10" s="1" t="s">
        <v>25</v>
      </c>
      <c r="B10" s="2" t="s">
        <v>24</v>
      </c>
      <c r="C10" s="3" t="s">
        <v>23</v>
      </c>
      <c r="D10" s="2">
        <v>12</v>
      </c>
      <c r="E10" t="b">
        <f t="shared" si="0"/>
        <v>1</v>
      </c>
      <c r="F10" s="1" t="s">
        <v>25</v>
      </c>
      <c r="G10" s="2" t="s">
        <v>24</v>
      </c>
      <c r="H10" s="3" t="s">
        <v>23</v>
      </c>
      <c r="I10" s="2">
        <v>12</v>
      </c>
      <c r="J10" s="4">
        <v>1.67</v>
      </c>
      <c r="K10" s="5">
        <v>20.04</v>
      </c>
      <c r="M10" s="23">
        <f t="shared" si="1"/>
        <v>0</v>
      </c>
      <c r="N10" s="5" t="e">
        <f>#REF!-K10</f>
        <v>#REF!</v>
      </c>
      <c r="O10" s="25"/>
    </row>
    <row r="11" spans="1:15" x14ac:dyDescent="0.3">
      <c r="A11" s="1" t="s">
        <v>26</v>
      </c>
      <c r="B11" s="2" t="s">
        <v>27</v>
      </c>
      <c r="C11" s="3" t="s">
        <v>28</v>
      </c>
      <c r="D11" s="2">
        <v>13</v>
      </c>
      <c r="E11" t="b">
        <f t="shared" si="0"/>
        <v>1</v>
      </c>
      <c r="F11" s="1" t="s">
        <v>26</v>
      </c>
      <c r="G11" s="2" t="s">
        <v>27</v>
      </c>
      <c r="H11" s="3" t="s">
        <v>28</v>
      </c>
      <c r="I11" s="2">
        <v>13</v>
      </c>
      <c r="J11" s="4">
        <v>434.01</v>
      </c>
      <c r="K11" s="5">
        <v>5642.13</v>
      </c>
      <c r="M11" s="23">
        <f t="shared" si="1"/>
        <v>0</v>
      </c>
      <c r="N11" s="5" t="e">
        <f>#REF!-K11</f>
        <v>#REF!</v>
      </c>
      <c r="O11" s="25" t="s">
        <v>87</v>
      </c>
    </row>
    <row r="12" spans="1:15" x14ac:dyDescent="0.3">
      <c r="A12" s="1" t="s">
        <v>31</v>
      </c>
      <c r="B12" s="2" t="s">
        <v>30</v>
      </c>
      <c r="C12" s="2" t="s">
        <v>29</v>
      </c>
      <c r="D12" s="2">
        <v>1</v>
      </c>
      <c r="E12" t="b">
        <f t="shared" si="0"/>
        <v>1</v>
      </c>
      <c r="F12" s="1" t="s">
        <v>31</v>
      </c>
      <c r="G12" s="2" t="s">
        <v>30</v>
      </c>
      <c r="H12" s="2" t="s">
        <v>29</v>
      </c>
      <c r="I12" s="2">
        <v>1</v>
      </c>
      <c r="J12" s="4">
        <v>3774.84</v>
      </c>
      <c r="K12" s="5">
        <v>3774.84</v>
      </c>
      <c r="M12" s="23">
        <f t="shared" si="1"/>
        <v>0</v>
      </c>
      <c r="N12" s="5" t="e">
        <f>#REF!-K12</f>
        <v>#REF!</v>
      </c>
      <c r="O12" s="25"/>
    </row>
    <row r="13" spans="1:15" x14ac:dyDescent="0.3">
      <c r="A13" s="1" t="s">
        <v>32</v>
      </c>
      <c r="B13" s="2" t="s">
        <v>33</v>
      </c>
      <c r="C13" s="3" t="s">
        <v>34</v>
      </c>
      <c r="D13" s="2">
        <v>2</v>
      </c>
      <c r="E13" t="b">
        <f t="shared" si="0"/>
        <v>1</v>
      </c>
      <c r="F13" s="1" t="s">
        <v>32</v>
      </c>
      <c r="G13" s="2" t="s">
        <v>33</v>
      </c>
      <c r="H13" s="3" t="s">
        <v>34</v>
      </c>
      <c r="I13" s="2">
        <v>2</v>
      </c>
      <c r="J13" s="4">
        <v>1767.9</v>
      </c>
      <c r="K13" s="5">
        <v>3535.8</v>
      </c>
      <c r="M13" s="23">
        <f t="shared" si="1"/>
        <v>0</v>
      </c>
      <c r="N13" s="5" t="e">
        <f>#REF!-K13</f>
        <v>#REF!</v>
      </c>
      <c r="O13" s="25" t="s">
        <v>87</v>
      </c>
    </row>
    <row r="14" spans="1:15" x14ac:dyDescent="0.3">
      <c r="A14" s="1" t="s">
        <v>36</v>
      </c>
      <c r="B14" s="2" t="s">
        <v>35</v>
      </c>
      <c r="C14" s="2">
        <v>13292</v>
      </c>
      <c r="D14" s="2">
        <v>2</v>
      </c>
      <c r="E14" t="b">
        <f t="shared" si="0"/>
        <v>1</v>
      </c>
      <c r="F14" s="1" t="s">
        <v>36</v>
      </c>
      <c r="G14" s="2" t="s">
        <v>35</v>
      </c>
      <c r="H14" s="2">
        <v>13292</v>
      </c>
      <c r="I14" s="2">
        <v>2</v>
      </c>
      <c r="J14" s="4">
        <v>4919</v>
      </c>
      <c r="K14" s="5">
        <v>9838</v>
      </c>
      <c r="M14" s="23">
        <f t="shared" si="1"/>
        <v>0</v>
      </c>
      <c r="N14" s="5" t="e">
        <f>#REF!-K14</f>
        <v>#REF!</v>
      </c>
      <c r="O14" s="25" t="s">
        <v>87</v>
      </c>
    </row>
    <row r="15" spans="1:15" x14ac:dyDescent="0.3">
      <c r="A15" s="1" t="s">
        <v>12</v>
      </c>
      <c r="B15" s="2" t="s">
        <v>37</v>
      </c>
      <c r="C15" s="2" t="s">
        <v>38</v>
      </c>
      <c r="D15" s="2">
        <v>2</v>
      </c>
      <c r="E15" t="b">
        <f t="shared" si="0"/>
        <v>1</v>
      </c>
      <c r="F15" s="1" t="s">
        <v>12</v>
      </c>
      <c r="G15" s="2" t="s">
        <v>37</v>
      </c>
      <c r="H15" s="2" t="s">
        <v>38</v>
      </c>
      <c r="I15" s="2">
        <v>2</v>
      </c>
      <c r="J15" s="4">
        <v>2656</v>
      </c>
      <c r="K15" s="5">
        <v>5312</v>
      </c>
      <c r="M15" s="23">
        <f t="shared" si="1"/>
        <v>0</v>
      </c>
      <c r="N15" s="5" t="e">
        <f>#REF!-K15</f>
        <v>#REF!</v>
      </c>
      <c r="O15" s="25" t="s">
        <v>87</v>
      </c>
    </row>
    <row r="16" spans="1:15" x14ac:dyDescent="0.3">
      <c r="A16" s="1" t="s">
        <v>39</v>
      </c>
      <c r="B16" s="2" t="s">
        <v>40</v>
      </c>
      <c r="C16" s="2" t="s">
        <v>41</v>
      </c>
      <c r="D16" s="2">
        <v>1</v>
      </c>
      <c r="E16" t="b">
        <f t="shared" si="0"/>
        <v>1</v>
      </c>
      <c r="F16" s="1" t="s">
        <v>39</v>
      </c>
      <c r="G16" s="2" t="s">
        <v>40</v>
      </c>
      <c r="H16" s="2" t="s">
        <v>41</v>
      </c>
      <c r="I16" s="2">
        <v>1</v>
      </c>
      <c r="J16" s="4">
        <v>4465.3999999999996</v>
      </c>
      <c r="K16" s="5">
        <v>4465.3999999999996</v>
      </c>
      <c r="M16" s="23">
        <f t="shared" si="1"/>
        <v>0</v>
      </c>
      <c r="N16" s="5" t="e">
        <f>#REF!-K16</f>
        <v>#REF!</v>
      </c>
      <c r="O16" s="25"/>
    </row>
    <row r="17" spans="1:15" x14ac:dyDescent="0.3">
      <c r="A17" s="1" t="s">
        <v>42</v>
      </c>
      <c r="B17" s="2" t="s">
        <v>43</v>
      </c>
      <c r="C17" s="2">
        <v>681203111</v>
      </c>
      <c r="D17" s="2">
        <v>1</v>
      </c>
      <c r="E17" t="b">
        <f t="shared" si="0"/>
        <v>1</v>
      </c>
      <c r="F17" s="1" t="s">
        <v>42</v>
      </c>
      <c r="G17" s="2" t="s">
        <v>43</v>
      </c>
      <c r="H17" s="2">
        <v>681203111</v>
      </c>
      <c r="I17" s="2">
        <v>1</v>
      </c>
      <c r="J17" s="12">
        <v>9918.5</v>
      </c>
      <c r="K17" s="5">
        <v>9918.5</v>
      </c>
      <c r="M17" s="23">
        <f t="shared" si="1"/>
        <v>0</v>
      </c>
      <c r="N17" s="5" t="e">
        <f>#REF!-K17</f>
        <v>#REF!</v>
      </c>
      <c r="O17" s="25" t="s">
        <v>87</v>
      </c>
    </row>
    <row r="18" spans="1:15" x14ac:dyDescent="0.3">
      <c r="A18" s="1" t="s">
        <v>5</v>
      </c>
      <c r="B18" s="2">
        <v>84738722</v>
      </c>
      <c r="C18" s="2">
        <v>29560</v>
      </c>
      <c r="D18" s="2">
        <v>1</v>
      </c>
      <c r="E18" t="b">
        <f t="shared" si="0"/>
        <v>1</v>
      </c>
      <c r="F18" s="1" t="s">
        <v>5</v>
      </c>
      <c r="G18" s="2">
        <v>84738722</v>
      </c>
      <c r="H18" s="2">
        <v>29560</v>
      </c>
      <c r="I18" s="2">
        <v>6</v>
      </c>
      <c r="J18" s="12">
        <v>1867.5</v>
      </c>
      <c r="K18" s="5">
        <v>11205</v>
      </c>
      <c r="M18" s="23">
        <f t="shared" si="1"/>
        <v>-5</v>
      </c>
      <c r="N18" s="5" t="e">
        <f>#REF!-K18</f>
        <v>#REF!</v>
      </c>
      <c r="O18" s="25" t="s">
        <v>87</v>
      </c>
    </row>
    <row r="19" spans="1:15" x14ac:dyDescent="0.3">
      <c r="A19" s="6" t="s">
        <v>32</v>
      </c>
      <c r="B19" s="7" t="s">
        <v>44</v>
      </c>
      <c r="C19" s="7" t="s">
        <v>4</v>
      </c>
      <c r="D19" s="13">
        <v>4</v>
      </c>
      <c r="E19" t="b">
        <f t="shared" si="0"/>
        <v>1</v>
      </c>
      <c r="F19" s="6" t="s">
        <v>32</v>
      </c>
      <c r="G19" s="7" t="s">
        <v>44</v>
      </c>
      <c r="H19" s="7" t="s">
        <v>4</v>
      </c>
      <c r="I19" s="13">
        <v>4</v>
      </c>
      <c r="J19" s="8">
        <v>1012</v>
      </c>
      <c r="K19" s="5">
        <v>4048</v>
      </c>
      <c r="M19" s="23">
        <f t="shared" si="1"/>
        <v>0</v>
      </c>
      <c r="N19" s="5" t="e">
        <f>#REF!-K19</f>
        <v>#REF!</v>
      </c>
      <c r="O19" s="25" t="s">
        <v>87</v>
      </c>
    </row>
    <row r="20" spans="1:15" x14ac:dyDescent="0.3">
      <c r="A20" s="6" t="s">
        <v>45</v>
      </c>
      <c r="B20" s="7" t="s">
        <v>46</v>
      </c>
      <c r="C20" s="7" t="s">
        <v>47</v>
      </c>
      <c r="D20" s="13">
        <v>1</v>
      </c>
      <c r="E20" t="b">
        <f t="shared" si="0"/>
        <v>1</v>
      </c>
      <c r="F20" s="6" t="s">
        <v>45</v>
      </c>
      <c r="G20" s="7" t="s">
        <v>46</v>
      </c>
      <c r="H20" s="7" t="s">
        <v>47</v>
      </c>
      <c r="I20" s="13">
        <v>1</v>
      </c>
      <c r="J20" s="14">
        <v>4833.92</v>
      </c>
      <c r="K20" s="5">
        <v>4833.92</v>
      </c>
      <c r="M20" s="23">
        <f t="shared" si="1"/>
        <v>0</v>
      </c>
      <c r="N20" s="5" t="e">
        <f>#REF!-K20</f>
        <v>#REF!</v>
      </c>
      <c r="O20" s="25" t="s">
        <v>87</v>
      </c>
    </row>
    <row r="21" spans="1:15" x14ac:dyDescent="0.3">
      <c r="A21" s="15" t="s">
        <v>48</v>
      </c>
      <c r="B21" s="2" t="s">
        <v>49</v>
      </c>
      <c r="C21" s="3" t="s">
        <v>50</v>
      </c>
      <c r="D21" s="2">
        <v>1</v>
      </c>
      <c r="E21" t="b">
        <f t="shared" si="0"/>
        <v>1</v>
      </c>
      <c r="F21" s="15" t="s">
        <v>48</v>
      </c>
      <c r="G21" s="2" t="s">
        <v>49</v>
      </c>
      <c r="H21" s="3" t="s">
        <v>50</v>
      </c>
      <c r="I21" s="2">
        <v>1</v>
      </c>
      <c r="J21" s="4">
        <v>3466.91</v>
      </c>
      <c r="K21" s="5">
        <v>3466.91</v>
      </c>
      <c r="M21" s="23">
        <f t="shared" si="1"/>
        <v>0</v>
      </c>
      <c r="N21" s="5" t="e">
        <f>#REF!-K21</f>
        <v>#REF!</v>
      </c>
      <c r="O21" s="25" t="s">
        <v>86</v>
      </c>
    </row>
    <row r="22" spans="1:15" x14ac:dyDescent="0.3">
      <c r="A22" s="16" t="s">
        <v>21</v>
      </c>
      <c r="B22" s="7" t="s">
        <v>51</v>
      </c>
      <c r="C22" s="7" t="s">
        <v>52</v>
      </c>
      <c r="D22" s="17">
        <v>1</v>
      </c>
      <c r="E22" t="b">
        <f t="shared" si="0"/>
        <v>1</v>
      </c>
      <c r="F22" s="16" t="s">
        <v>21</v>
      </c>
      <c r="G22" s="7" t="s">
        <v>51</v>
      </c>
      <c r="H22" s="7" t="s">
        <v>52</v>
      </c>
      <c r="I22" s="17">
        <v>1</v>
      </c>
      <c r="J22" s="12">
        <v>3612.99</v>
      </c>
      <c r="K22" s="5">
        <v>3612.99</v>
      </c>
      <c r="M22" s="23">
        <f t="shared" si="1"/>
        <v>0</v>
      </c>
      <c r="N22" s="5" t="e">
        <f>#REF!-K22</f>
        <v>#REF!</v>
      </c>
      <c r="O22" s="25" t="s">
        <v>87</v>
      </c>
    </row>
    <row r="23" spans="1:15" x14ac:dyDescent="0.3">
      <c r="A23" s="1" t="s">
        <v>53</v>
      </c>
      <c r="B23" s="2" t="s">
        <v>54</v>
      </c>
      <c r="C23" s="3" t="s">
        <v>55</v>
      </c>
      <c r="D23" s="2">
        <v>1</v>
      </c>
      <c r="E23" t="b">
        <f t="shared" si="0"/>
        <v>1</v>
      </c>
      <c r="F23" s="1" t="s">
        <v>53</v>
      </c>
      <c r="G23" s="2" t="s">
        <v>54</v>
      </c>
      <c r="H23" s="3" t="s">
        <v>55</v>
      </c>
      <c r="I23" s="2">
        <v>1</v>
      </c>
      <c r="J23" s="4">
        <v>6333.81</v>
      </c>
      <c r="K23" s="5">
        <v>6333.81</v>
      </c>
      <c r="M23" s="23">
        <f t="shared" si="1"/>
        <v>0</v>
      </c>
      <c r="N23" s="5" t="e">
        <f>#REF!-K23</f>
        <v>#REF!</v>
      </c>
      <c r="O23" s="25" t="s">
        <v>87</v>
      </c>
    </row>
    <row r="24" spans="1:15" x14ac:dyDescent="0.3">
      <c r="A24" s="1" t="s">
        <v>56</v>
      </c>
      <c r="B24" s="2" t="s">
        <v>57</v>
      </c>
      <c r="C24" s="3" t="s">
        <v>4</v>
      </c>
      <c r="D24" s="2">
        <v>1</v>
      </c>
      <c r="E24" t="b">
        <f t="shared" si="0"/>
        <v>1</v>
      </c>
      <c r="F24" s="1" t="s">
        <v>56</v>
      </c>
      <c r="G24" s="2" t="s">
        <v>57</v>
      </c>
      <c r="H24" s="3" t="s">
        <v>4</v>
      </c>
      <c r="I24" s="2">
        <v>1</v>
      </c>
      <c r="J24" s="4">
        <v>8457.7000000000007</v>
      </c>
      <c r="K24" s="5">
        <v>8457.7000000000007</v>
      </c>
      <c r="M24" s="23">
        <f t="shared" si="1"/>
        <v>0</v>
      </c>
      <c r="N24" s="5" t="e">
        <f>#REF!-K24</f>
        <v>#REF!</v>
      </c>
      <c r="O24" s="25" t="s">
        <v>87</v>
      </c>
    </row>
    <row r="25" spans="1:15" x14ac:dyDescent="0.3">
      <c r="A25" s="1" t="s">
        <v>58</v>
      </c>
      <c r="B25" s="2" t="s">
        <v>59</v>
      </c>
      <c r="C25" s="3" t="s">
        <v>60</v>
      </c>
      <c r="D25" s="2">
        <v>1</v>
      </c>
      <c r="E25" t="b">
        <f t="shared" si="0"/>
        <v>1</v>
      </c>
      <c r="F25" s="1" t="s">
        <v>58</v>
      </c>
      <c r="G25" s="2" t="s">
        <v>59</v>
      </c>
      <c r="H25" s="3" t="s">
        <v>60</v>
      </c>
      <c r="I25" s="2">
        <v>1</v>
      </c>
      <c r="J25" s="4">
        <v>5079.6000000000004</v>
      </c>
      <c r="K25" s="5">
        <v>5079.6000000000004</v>
      </c>
      <c r="M25" s="23">
        <f t="shared" si="1"/>
        <v>0</v>
      </c>
      <c r="N25" s="5" t="e">
        <f>#REF!-K25</f>
        <v>#REF!</v>
      </c>
      <c r="O25" s="25" t="s">
        <v>87</v>
      </c>
    </row>
    <row r="26" spans="1:15" x14ac:dyDescent="0.3">
      <c r="A26" s="1" t="s">
        <v>61</v>
      </c>
      <c r="B26" s="2" t="s">
        <v>62</v>
      </c>
      <c r="C26" s="3" t="s">
        <v>63</v>
      </c>
      <c r="D26" s="2">
        <v>1</v>
      </c>
      <c r="E26" t="b">
        <f t="shared" si="0"/>
        <v>1</v>
      </c>
      <c r="F26" s="1" t="s">
        <v>61</v>
      </c>
      <c r="G26" s="2" t="s">
        <v>62</v>
      </c>
      <c r="H26" s="3" t="s">
        <v>63</v>
      </c>
      <c r="I26" s="2">
        <v>1</v>
      </c>
      <c r="J26" s="4">
        <v>3656.98</v>
      </c>
      <c r="K26" s="5">
        <v>3656.98</v>
      </c>
      <c r="M26" s="23">
        <f t="shared" si="1"/>
        <v>0</v>
      </c>
      <c r="N26" s="5" t="e">
        <f>#REF!-K26</f>
        <v>#REF!</v>
      </c>
      <c r="O26" s="25"/>
    </row>
    <row r="27" spans="1:15" x14ac:dyDescent="0.3">
      <c r="A27" s="1" t="s">
        <v>64</v>
      </c>
      <c r="B27" s="2" t="s">
        <v>65</v>
      </c>
      <c r="C27" s="3" t="s">
        <v>10</v>
      </c>
      <c r="D27" s="2">
        <v>1</v>
      </c>
      <c r="E27" t="b">
        <f t="shared" si="0"/>
        <v>1</v>
      </c>
      <c r="F27" s="1" t="s">
        <v>64</v>
      </c>
      <c r="G27" s="2" t="s">
        <v>65</v>
      </c>
      <c r="H27" s="3" t="s">
        <v>10</v>
      </c>
      <c r="I27" s="2">
        <v>1</v>
      </c>
      <c r="J27" s="4">
        <v>3465.25</v>
      </c>
      <c r="K27" s="5">
        <v>3465.25</v>
      </c>
      <c r="M27" s="23">
        <f t="shared" si="1"/>
        <v>0</v>
      </c>
      <c r="N27" s="5" t="e">
        <f>#REF!-K27</f>
        <v>#REF!</v>
      </c>
      <c r="O27" s="25" t="s">
        <v>84</v>
      </c>
    </row>
    <row r="28" spans="1:15" x14ac:dyDescent="0.3">
      <c r="A28" s="1" t="s">
        <v>66</v>
      </c>
      <c r="B28" s="2" t="s">
        <v>67</v>
      </c>
      <c r="C28" s="3" t="s">
        <v>68</v>
      </c>
      <c r="D28" s="2">
        <v>1</v>
      </c>
      <c r="E28" t="b">
        <f t="shared" si="0"/>
        <v>1</v>
      </c>
      <c r="F28" s="1" t="s">
        <v>66</v>
      </c>
      <c r="G28" s="2" t="s">
        <v>67</v>
      </c>
      <c r="H28" s="3" t="s">
        <v>68</v>
      </c>
      <c r="I28" s="2">
        <v>1</v>
      </c>
      <c r="J28" s="4">
        <v>5653.62</v>
      </c>
      <c r="K28" s="5">
        <v>5653.62</v>
      </c>
      <c r="M28" s="23">
        <f t="shared" si="1"/>
        <v>0</v>
      </c>
      <c r="N28" s="5" t="e">
        <f>#REF!-K28</f>
        <v>#REF!</v>
      </c>
      <c r="O28" s="25" t="s">
        <v>86</v>
      </c>
    </row>
    <row r="29" spans="1:15" x14ac:dyDescent="0.3">
      <c r="A29" s="1" t="s">
        <v>69</v>
      </c>
      <c r="B29" s="2" t="s">
        <v>70</v>
      </c>
      <c r="C29" s="3" t="s">
        <v>71</v>
      </c>
      <c r="D29" s="2">
        <v>1</v>
      </c>
      <c r="E29" t="b">
        <f t="shared" si="0"/>
        <v>1</v>
      </c>
      <c r="F29" s="1" t="s">
        <v>69</v>
      </c>
      <c r="G29" s="2" t="s">
        <v>70</v>
      </c>
      <c r="H29" s="3" t="s">
        <v>71</v>
      </c>
      <c r="I29" s="2">
        <v>1</v>
      </c>
      <c r="J29" s="4">
        <v>3628.79</v>
      </c>
      <c r="K29" s="5">
        <v>3628.79</v>
      </c>
      <c r="M29" s="23">
        <f t="shared" si="1"/>
        <v>0</v>
      </c>
      <c r="N29" s="5" t="e">
        <f>#REF!-K29</f>
        <v>#REF!</v>
      </c>
      <c r="O29" s="25" t="s">
        <v>87</v>
      </c>
    </row>
    <row r="30" spans="1:15" x14ac:dyDescent="0.3">
      <c r="A30" s="1" t="s">
        <v>72</v>
      </c>
      <c r="B30" s="2" t="s">
        <v>73</v>
      </c>
      <c r="C30" s="3" t="s">
        <v>74</v>
      </c>
      <c r="D30" s="2">
        <v>1</v>
      </c>
      <c r="E30" t="b">
        <f t="shared" si="0"/>
        <v>1</v>
      </c>
      <c r="F30" s="1" t="s">
        <v>72</v>
      </c>
      <c r="G30" s="2" t="s">
        <v>73</v>
      </c>
      <c r="H30" s="3" t="s">
        <v>74</v>
      </c>
      <c r="I30" s="2">
        <v>1</v>
      </c>
      <c r="J30" s="4">
        <v>7000</v>
      </c>
      <c r="K30" s="5">
        <v>7000</v>
      </c>
      <c r="M30" s="23">
        <f t="shared" si="1"/>
        <v>0</v>
      </c>
      <c r="N30" s="5" t="e">
        <f>#REF!-K30</f>
        <v>#REF!</v>
      </c>
      <c r="O30" s="25" t="s">
        <v>84</v>
      </c>
    </row>
    <row r="31" spans="1:15" x14ac:dyDescent="0.3">
      <c r="A31" s="1" t="s">
        <v>75</v>
      </c>
      <c r="B31" s="2" t="s">
        <v>76</v>
      </c>
      <c r="C31" s="2">
        <v>89</v>
      </c>
      <c r="D31" s="2">
        <v>1</v>
      </c>
      <c r="E31" t="b">
        <f t="shared" si="0"/>
        <v>1</v>
      </c>
      <c r="F31" s="1" t="s">
        <v>75</v>
      </c>
      <c r="G31" s="2" t="s">
        <v>76</v>
      </c>
      <c r="H31" s="2">
        <v>89</v>
      </c>
      <c r="I31" s="2">
        <v>1</v>
      </c>
      <c r="J31" s="4">
        <v>8266.7999999999993</v>
      </c>
      <c r="K31" s="5">
        <v>8266.7999999999993</v>
      </c>
      <c r="M31" s="23">
        <f t="shared" si="1"/>
        <v>0</v>
      </c>
      <c r="N31" s="5" t="e">
        <f>#REF!-K31</f>
        <v>#REF!</v>
      </c>
      <c r="O31" s="25" t="s">
        <v>88</v>
      </c>
    </row>
    <row r="32" spans="1:15" x14ac:dyDescent="0.3">
      <c r="A32" s="26" t="s">
        <v>77</v>
      </c>
      <c r="B32" s="27" t="s">
        <v>78</v>
      </c>
      <c r="C32" s="27" t="s">
        <v>79</v>
      </c>
      <c r="D32" s="27">
        <v>1</v>
      </c>
      <c r="E32" t="b">
        <f t="shared" si="0"/>
        <v>1</v>
      </c>
      <c r="F32" s="26" t="s">
        <v>77</v>
      </c>
      <c r="G32" s="27" t="s">
        <v>78</v>
      </c>
      <c r="H32" s="27" t="s">
        <v>79</v>
      </c>
      <c r="I32" s="27">
        <v>1</v>
      </c>
      <c r="J32" s="28"/>
      <c r="K32" s="29">
        <v>0</v>
      </c>
      <c r="M32" s="30">
        <f t="shared" si="1"/>
        <v>0</v>
      </c>
      <c r="N32" s="29" t="e">
        <f>#REF!-K32</f>
        <v>#REF!</v>
      </c>
      <c r="O32" s="31" t="s">
        <v>87</v>
      </c>
    </row>
    <row r="33" spans="1:15" x14ac:dyDescent="0.3">
      <c r="A33" s="1" t="s">
        <v>91</v>
      </c>
      <c r="B33" s="2" t="s">
        <v>89</v>
      </c>
      <c r="C33" s="3" t="s">
        <v>90</v>
      </c>
      <c r="D33" s="2">
        <v>1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 t="s">
        <v>87</v>
      </c>
    </row>
    <row r="34" spans="1:15" ht="18" x14ac:dyDescent="0.35">
      <c r="A34" s="1" t="s">
        <v>92</v>
      </c>
      <c r="B34" s="2" t="s">
        <v>73</v>
      </c>
      <c r="C34" s="32">
        <v>84392202</v>
      </c>
      <c r="D34" s="2">
        <v>1</v>
      </c>
      <c r="E34" s="32"/>
      <c r="F34" s="32"/>
      <c r="G34" s="32"/>
      <c r="H34" s="32"/>
      <c r="I34" s="32"/>
      <c r="J34" s="33" t="s">
        <v>80</v>
      </c>
      <c r="K34" s="34">
        <v>228164.64000000004</v>
      </c>
      <c r="L34" s="32"/>
      <c r="M34" s="35">
        <f>SUM(M3:M32)</f>
        <v>-5</v>
      </c>
      <c r="N34" s="34" t="e">
        <f>SUM(N3:N32)</f>
        <v>#REF!</v>
      </c>
      <c r="O34" s="25" t="s">
        <v>84</v>
      </c>
    </row>
  </sheetData>
  <autoFilter ref="A2:N34" xr:uid="{AFB5F2BE-0455-4883-AC3A-7FE43C2F33BF}"/>
  <conditionalFormatting sqref="D22 I22">
    <cfRule type="expression" dxfId="1" priority="1">
      <formula>AND(#REF!="Z.Q2")</formula>
    </cfRule>
    <cfRule type="expression" dxfId="0" priority="2">
      <formula>AND(#REF!="Z.Q1")</formula>
    </cfRule>
  </conditionalFormatting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logistique.magasin</dc:creator>
  <cp:lastModifiedBy>Tareq Redwan</cp:lastModifiedBy>
  <cp:lastPrinted>2023-07-17T11:38:26Z</cp:lastPrinted>
  <dcterms:created xsi:type="dcterms:W3CDTF">2020-10-18T08:55:58Z</dcterms:created>
  <dcterms:modified xsi:type="dcterms:W3CDTF">2026-05-01T17:42:39Z</dcterms:modified>
</cp:coreProperties>
</file>