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_\Desktop\"/>
    </mc:Choice>
  </mc:AlternateContent>
  <bookViews>
    <workbookView xWindow="0" yWindow="0" windowWidth="20490" windowHeight="6750"/>
  </bookViews>
  <sheets>
    <sheet name="Sheet1" sheetId="1" r:id="rId1"/>
    <sheet name="Sheet2" sheetId="2" r:id="rId2"/>
    <sheet name="Sheet3" sheetId="3" r:id="rId3"/>
  </sheet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105" i="1" l="1"/>
  <c r="G12" i="1"/>
  <c r="D103" i="1" l="1"/>
  <c r="D85" i="1" l="1"/>
  <c r="D33" i="1"/>
  <c r="D44" i="1"/>
  <c r="D94" i="1" l="1"/>
  <c r="D75" i="1"/>
  <c r="D65" i="1"/>
  <c r="D55" i="1"/>
  <c r="D22" i="1"/>
  <c r="D12" i="1"/>
  <c r="A3" i="1"/>
  <c r="A4" i="1"/>
  <c r="A5" i="1"/>
  <c r="A6" i="1"/>
  <c r="A7" i="1"/>
  <c r="A8" i="1"/>
  <c r="A9" i="1"/>
  <c r="A10" i="1"/>
  <c r="A11" i="1"/>
  <c r="A14" i="1"/>
  <c r="A15" i="1"/>
  <c r="A16" i="1"/>
  <c r="A17" i="1"/>
  <c r="A18" i="1"/>
  <c r="A19" i="1"/>
  <c r="A20" i="1"/>
  <c r="A21" i="1"/>
  <c r="A24" i="1"/>
  <c r="A25" i="1"/>
  <c r="A26" i="1"/>
  <c r="A27" i="1"/>
  <c r="A28" i="1"/>
  <c r="A29" i="1"/>
  <c r="A30" i="1"/>
  <c r="A31" i="1"/>
  <c r="A32" i="1"/>
  <c r="A36" i="1"/>
  <c r="A37" i="1"/>
  <c r="A38" i="1"/>
  <c r="A39" i="1"/>
  <c r="A40" i="1"/>
  <c r="A41" i="1"/>
  <c r="A42" i="1"/>
  <c r="A43" i="1"/>
  <c r="A46" i="1"/>
  <c r="A47" i="1"/>
  <c r="A48" i="1"/>
  <c r="A49" i="1"/>
  <c r="A50" i="1"/>
  <c r="A51" i="1"/>
  <c r="A52" i="1"/>
  <c r="A53" i="1"/>
  <c r="A54" i="1"/>
  <c r="A57" i="1"/>
  <c r="A58" i="1"/>
  <c r="A59" i="1"/>
  <c r="A60" i="1"/>
  <c r="A61" i="1"/>
  <c r="A62" i="1"/>
  <c r="A63" i="1"/>
  <c r="A64" i="1"/>
  <c r="A67" i="1"/>
  <c r="A68" i="1"/>
  <c r="A69" i="1"/>
  <c r="A70" i="1"/>
  <c r="A71" i="1"/>
  <c r="A72" i="1"/>
  <c r="A73" i="1"/>
  <c r="A74" i="1"/>
  <c r="A77" i="1"/>
  <c r="A78" i="1"/>
  <c r="A79" i="1"/>
  <c r="A80" i="1"/>
  <c r="A81" i="1"/>
  <c r="A82" i="1"/>
  <c r="A83" i="1"/>
  <c r="A84" i="1"/>
  <c r="A87" i="1"/>
  <c r="A88" i="1"/>
  <c r="A89" i="1"/>
  <c r="A90" i="1"/>
  <c r="A91" i="1"/>
  <c r="A92" i="1"/>
  <c r="A93" i="1"/>
  <c r="A96" i="1"/>
  <c r="A97" i="1"/>
  <c r="A98" i="1"/>
  <c r="A99" i="1"/>
  <c r="A100" i="1"/>
  <c r="A101" i="1"/>
  <c r="A102" i="1"/>
</calcChain>
</file>

<file path=xl/sharedStrings.xml><?xml version="1.0" encoding="utf-8"?>
<sst xmlns="http://schemas.openxmlformats.org/spreadsheetml/2006/main" count="226" uniqueCount="193">
  <si>
    <t>ProductID</t>
  </si>
  <si>
    <t>ProductName</t>
  </si>
  <si>
    <t>SH-730-2XL(S)</t>
  </si>
  <si>
    <t>Shirt, Chef Black, Size 2XL</t>
  </si>
  <si>
    <t>SH-730-3XL(S)</t>
  </si>
  <si>
    <t>Shirt, Chef Black, Size 3XL</t>
  </si>
  <si>
    <t>SH-730-4XL(S)</t>
  </si>
  <si>
    <t>Shirt, Chef Black, Size 4XL</t>
  </si>
  <si>
    <t>SH-730-5XL(S)</t>
  </si>
  <si>
    <t>Shirt, Chef Black, Size 5XL</t>
  </si>
  <si>
    <t>SH-730-L(S)</t>
  </si>
  <si>
    <t>Shirt, Chef Black, Size L</t>
  </si>
  <si>
    <t>SH-730-M(S)</t>
  </si>
  <si>
    <t>Shirt, Chef Black, Size M</t>
  </si>
  <si>
    <t>SH-730-S(S)</t>
  </si>
  <si>
    <t>Shirt, Chef Black, Size S</t>
  </si>
  <si>
    <t>SH-730-XL(S)</t>
  </si>
  <si>
    <t>Shirt, Chef Black, Size XL</t>
  </si>
  <si>
    <t>SH-730-XS(S)</t>
  </si>
  <si>
    <t>SHIRT CHEF BLACK SIZE XS</t>
  </si>
  <si>
    <t>SH-732-2XL(S)</t>
  </si>
  <si>
    <t>Shirt, Chef Black with White Trim, Size 2XL</t>
  </si>
  <si>
    <t>SH-732-3XL(S)</t>
  </si>
  <si>
    <t>Shirt, Chef Black with White Trim, Size 3XL</t>
  </si>
  <si>
    <t>SH-732-4XL(S)</t>
  </si>
  <si>
    <t>Shirt, Chef Black with White Trim, Size 4XL</t>
  </si>
  <si>
    <t>SH-732-5XL(S)</t>
  </si>
  <si>
    <t>Shirt, Chef Black with White Trim, Size 5XL</t>
  </si>
  <si>
    <t>SH-732-L(S)</t>
  </si>
  <si>
    <t>Shirt, Chef Black with White Trim, Size L</t>
  </si>
  <si>
    <t>SH-732-M(S)</t>
  </si>
  <si>
    <t>Shirt, Chef Black with White Trim, Size M</t>
  </si>
  <si>
    <t>SH-732-S(S)</t>
  </si>
  <si>
    <t>Shirt, Chef Black with White Trim, Size S</t>
  </si>
  <si>
    <t>SH-732-XL(S)</t>
  </si>
  <si>
    <t>Shirt, Chef Black with White Trim, Size XL</t>
  </si>
  <si>
    <t>SH-733-2XL(S)</t>
  </si>
  <si>
    <t>Shirt, Chef Denim Blue, Size 2XL</t>
  </si>
  <si>
    <t>SH-733-3XL(S)</t>
  </si>
  <si>
    <t>Shirt, Chef Denim Blue, Size 3XL</t>
  </si>
  <si>
    <t>SH-733-4XL(S)</t>
  </si>
  <si>
    <t>Shirt, Chef Denim Blue, Size 4XL</t>
  </si>
  <si>
    <t>SH-733-5XL(S)</t>
  </si>
  <si>
    <t>Shirt, Chef Denim Blue, Size 5XL</t>
  </si>
  <si>
    <t>SH-733-6XL(S)</t>
  </si>
  <si>
    <t>SHIRT CHEF DENIM BLUE SIZE 6XL</t>
  </si>
  <si>
    <t>SH-733-L(S)</t>
  </si>
  <si>
    <t>Shirt, Chef Denim Blue, Size L</t>
  </si>
  <si>
    <t>SH-733-M(S)</t>
  </si>
  <si>
    <t>Shirt, Chef Denim Blue, Size M</t>
  </si>
  <si>
    <t>SH-733-S(S)</t>
  </si>
  <si>
    <t>Shirt, Chef Denim Blue, Size S</t>
  </si>
  <si>
    <t>SH-733-XL(S)</t>
  </si>
  <si>
    <t>Shirt, Chef Denim Blue, Size XL</t>
  </si>
  <si>
    <t>SH-734-2XL(S)</t>
  </si>
  <si>
    <t>Shirt, Chef White with Black Buttons, Single Breasted, Size 2XL</t>
  </si>
  <si>
    <t>SH-734-3XL(S)</t>
  </si>
  <si>
    <t>Shirt, Chef White with Black Buttons, Single Breasted, Size 3XL</t>
  </si>
  <si>
    <t>SH-734-4XL(S)</t>
  </si>
  <si>
    <t>Shirt, Chef White with Black Buttons, Single Breasted, Size 4XL</t>
  </si>
  <si>
    <t>SH-734-5XL(S)</t>
  </si>
  <si>
    <t>Shirt, Chef White with Black Buttons, Single Breasted, Size 5XL</t>
  </si>
  <si>
    <t>SH-734-L(S)</t>
  </si>
  <si>
    <t>Shirt, Chef White with Black Buttons, Single Breasted, Size L</t>
  </si>
  <si>
    <t>SH-734-M(S)</t>
  </si>
  <si>
    <t>Shirt, Chef White with Black Buttons, Single Breasted, Size M</t>
  </si>
  <si>
    <t>SH-734-S(S)</t>
  </si>
  <si>
    <t>Shirt, Chef White with Black Buttons, Single Breasted, Size S</t>
  </si>
  <si>
    <t>SH-734-XL(S)</t>
  </si>
  <si>
    <t>Shirt, Chef White with Black Buttons, Single Breasted, Size XL</t>
  </si>
  <si>
    <t>SH-735-2XL(S)</t>
  </si>
  <si>
    <t>Shirt, Chef White with White Buttons, Size 2XL</t>
  </si>
  <si>
    <t>SH-735-3XL(S)</t>
  </si>
  <si>
    <t>Shirt, Chef White with White Buttons, Size 3XL</t>
  </si>
  <si>
    <t>SH-735-4XL(S)</t>
  </si>
  <si>
    <t>Shirt, Chef White with White Buttons, Size 4XL</t>
  </si>
  <si>
    <t>SH-735-5XL(S)</t>
  </si>
  <si>
    <t>Shirt, Chef White with White Buttons, Size 5XL</t>
  </si>
  <si>
    <t>SH-735-L(S)</t>
  </si>
  <si>
    <t>Shirt, Chef White with White Buttons, Size L</t>
  </si>
  <si>
    <t>SH-735-M(S)</t>
  </si>
  <si>
    <t>Shirt, Chef White with White Buttons, Size M</t>
  </si>
  <si>
    <t>SH-735-S(S)</t>
  </si>
  <si>
    <t>Shirt, Chef White with White Buttons, Size S</t>
  </si>
  <si>
    <t>SH-735-XL(S)</t>
  </si>
  <si>
    <t>Shirt, Chef White with White Buttons, Size XL</t>
  </si>
  <si>
    <t>SH-735-XS(S)</t>
  </si>
  <si>
    <t>Shirt Chef White with White Buttons Size XS</t>
  </si>
  <si>
    <t>SH-736-2XL(S)</t>
  </si>
  <si>
    <t>Shirt, Chef White with Black Trim, Size 2XL</t>
  </si>
  <si>
    <t>SH-736-3XL(S)</t>
  </si>
  <si>
    <t>Shirt, Chef White with Black Trim, Size 3XL</t>
  </si>
  <si>
    <t>SH-736-4XL(S)</t>
  </si>
  <si>
    <t>Shirt, Chef White with Black Trim, Size 4XL</t>
  </si>
  <si>
    <t>SH-736-5XL(S)</t>
  </si>
  <si>
    <t>Shirt, Chef White with Black Trim, Size 5XL</t>
  </si>
  <si>
    <t>SH-736-L(S)</t>
  </si>
  <si>
    <t>Shirt, Chef White with Black Trim, Size L</t>
  </si>
  <si>
    <t>SH-736-M(S)</t>
  </si>
  <si>
    <t>Shirt, Chef White with Black Trim, Size M</t>
  </si>
  <si>
    <t>SH-736-S(S)</t>
  </si>
  <si>
    <t>Shirt, Chef White with Black Trim, Size S</t>
  </si>
  <si>
    <t>SH-736-XL(S)</t>
  </si>
  <si>
    <t>Shirt, Chef White with Black Trim, Size XL</t>
  </si>
  <si>
    <t>SH-737-2XL(S)</t>
  </si>
  <si>
    <t>Shirt Chef White with Black Buttons Double Breasted,Size 2XL</t>
  </si>
  <si>
    <t>SH-737-3XL(S)</t>
  </si>
  <si>
    <t>Shirt Chef White with Black Buttons Double Breasted,Size 3XL</t>
  </si>
  <si>
    <t>SH-737-4XL(S)</t>
  </si>
  <si>
    <t>Shirt Chef White with Black Buttons Double Breasted,Size 4XL</t>
  </si>
  <si>
    <t>SH-737-L(S)</t>
  </si>
  <si>
    <t>Shirt Chef White with Black Buttons Double Breasted,Size L</t>
  </si>
  <si>
    <t>SH-737-M(S)</t>
  </si>
  <si>
    <t>Shirt Chef White with Black Buttons Double Breasted,Size M</t>
  </si>
  <si>
    <t>SH-737-S(S)</t>
  </si>
  <si>
    <t>Shirt Chef White with Black Buttons Double Breasted,Size S</t>
  </si>
  <si>
    <t>SH-737-XL(S)</t>
  </si>
  <si>
    <t>Shirt Chef White with Black Buttons Double Breasted,Size XL</t>
  </si>
  <si>
    <t>SH-737-XS(S)</t>
  </si>
  <si>
    <t>Shirt Chef White with Black Buttons Double Breasted,Size XS</t>
  </si>
  <si>
    <t>SH-738-2XL(S)</t>
  </si>
  <si>
    <t>SHIRT CHEF BLACK WITH BLACK KNOTS DOUBLE BREASTED,Size 2XL</t>
  </si>
  <si>
    <t>SH-738-3XL(S)</t>
  </si>
  <si>
    <t>SHIRT CHEF BLACK WITH BLACK KNOTS DOUBLE BREASTED,Size 3XL</t>
  </si>
  <si>
    <t>SH-738-4XL(S)</t>
  </si>
  <si>
    <t>SHIRT CHEF BLACK WITH BLACK KNOTS DOUBLE BREASTED,Size 4XL</t>
  </si>
  <si>
    <t>SH-738-5XL(S)</t>
  </si>
  <si>
    <t>SHIRT CHEF BLACK WITH BLACK KNOTS DOUBLE BREASTED,Size 5XL</t>
  </si>
  <si>
    <t>SH-738-L(S)</t>
  </si>
  <si>
    <t>SHIRT CHEF BLACK WITH BLACK KNOTS DOUBLE BREASTED,Size L</t>
  </si>
  <si>
    <t>SH-738-M(S)</t>
  </si>
  <si>
    <t>SHIRT CHEF BLACK WITH BLACK KNOTS DOUBLE BREASTED,Size M</t>
  </si>
  <si>
    <t>SH-738-S(S)</t>
  </si>
  <si>
    <t>SHIRT CHEF BLACK WITH BLACK KNOTS DOUBLE BREASTED,Size S</t>
  </si>
  <si>
    <t>SH-738-XL(S)</t>
  </si>
  <si>
    <t>SHIRT CHEF BLACK WITH BLACK KNOTS DOUBLE BREASTED,Size XL</t>
  </si>
  <si>
    <t>SH-739-2XL(S)</t>
  </si>
  <si>
    <t>SHIRT CHEF WHITE WITH WHITE KNOTS DOUBLE BREASTED,Size 2XL</t>
  </si>
  <si>
    <t>SH-739-3XL(S)</t>
  </si>
  <si>
    <t>SHIRT CHEF WHITE WITH WHITE KNOTS DOUBLE BREASTED,Size 3XL</t>
  </si>
  <si>
    <t>SH-739-4XL(S)</t>
  </si>
  <si>
    <t>SHIRT CHEF WHITE WITH WHITE KNOTS DOUBLE BREASTED,Size 4XL</t>
  </si>
  <si>
    <t>SH-739-L(S)</t>
  </si>
  <si>
    <t>SHIRT CHEF WHITE WITH WHITE KNOTS DOUBLE BREASTED,Size L</t>
  </si>
  <si>
    <t>SH-739-M(S)</t>
  </si>
  <si>
    <t>SHIRT CHEF WHITE WITH WHITE KNOTS DOUBLE BREASTED,Size M</t>
  </si>
  <si>
    <t>SH-739-S(S)</t>
  </si>
  <si>
    <t>SHIRT CHEF WHITE WITH WHITE KNOTS DOUBLE BREASTED,Size S</t>
  </si>
  <si>
    <t>SH-739-XL(S)</t>
  </si>
  <si>
    <t>SHIRT CHEF WHITE WITH WHITE KNOTS DOUBLE BREASTED,Size XL</t>
  </si>
  <si>
    <t>SH-740-2XL(S)</t>
  </si>
  <si>
    <t>SHIRT CHEF WHITE WITH WHITE KNOTS DOUBLE BREASTED,Size 2XL, Stained</t>
  </si>
  <si>
    <t>SH-740-3XL(S)</t>
  </si>
  <si>
    <t>SHIRT CHEF WHITE WITH WHITE KNOTS DOUBLE BREASTED,Size 3XL, Stained</t>
  </si>
  <si>
    <t>SH-740-4XL(S)</t>
  </si>
  <si>
    <t>SHIRT CHEF WHITE WITH WHITE KNOTS DOUBLE BREASTED,Size 4XL, Stained</t>
  </si>
  <si>
    <t>SH-740-L(S)</t>
  </si>
  <si>
    <t>SHIRT CHEF WHITE WITH WHITE KNOTS DOUBLE BREASTED,Size L, Stained</t>
  </si>
  <si>
    <t>SH-740-M(S)</t>
  </si>
  <si>
    <t>SHIRT CHEF WHITE WITH WHITE KNOTS DOUBLE BREASTED,Size M, Stained</t>
  </si>
  <si>
    <t>SH-740-S(S)</t>
  </si>
  <si>
    <t>SHIRT CHEF WHITE WITH WHITE KNOTS DOUBLE BREASTED,Size S, Stained</t>
  </si>
  <si>
    <t>SH-740-XL(S)</t>
  </si>
  <si>
    <t>SHIRT CHEF WHITE WITH WHITE KNOTS DOUBLE BREASTED,Size XL, Stained</t>
  </si>
  <si>
    <t>Grand Total</t>
  </si>
  <si>
    <t>Subtotal</t>
  </si>
  <si>
    <t>PA-730</t>
  </si>
  <si>
    <t>SH-730</t>
  </si>
  <si>
    <t>SH-732</t>
  </si>
  <si>
    <t>SH-733</t>
  </si>
  <si>
    <t>SH-734</t>
  </si>
  <si>
    <t>SH-735</t>
  </si>
  <si>
    <t>SH-736</t>
  </si>
  <si>
    <t>SH-737</t>
  </si>
  <si>
    <t>SH-738</t>
  </si>
  <si>
    <t>SH-739</t>
  </si>
  <si>
    <t>SH-740</t>
  </si>
  <si>
    <t>Pictures?</t>
  </si>
  <si>
    <t>Sum</t>
  </si>
  <si>
    <t>SKU</t>
  </si>
  <si>
    <t>Pants, Chef, Black and White Checked</t>
  </si>
  <si>
    <t>Shirt, Chef, Black</t>
  </si>
  <si>
    <t>Shirt, Chef, Black with White Trim</t>
  </si>
  <si>
    <t>Shirt, Chef, White with Black Buttons, Single Breasted</t>
  </si>
  <si>
    <t>Shirt, Chef, Denim Blue</t>
  </si>
  <si>
    <t>Shirt, Chef, White with White Buttons</t>
  </si>
  <si>
    <t>Shirt, Chef, White with Black Trim</t>
  </si>
  <si>
    <t>Shirt, Chef, White with Black Buttons, Double Breasted</t>
  </si>
  <si>
    <t>Shirt, Chef, Black with Black Knots Double Breasted</t>
  </si>
  <si>
    <t>Shirt, Chef, White with White Knots Double Breasted</t>
  </si>
  <si>
    <t>Shirt, Chef, White with White Knots Double Breasted,Stained</t>
  </si>
  <si>
    <t>Shirt, Chef, White with White Knots Double Breasted, Stained</t>
  </si>
  <si>
    <t>GOOD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</si>
</sst>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name val="Tahoma"/>
    </font>
    <font>
      <sz val="10"/>
      <name val="Tahoma"/>
      <family val="2"/>
    </font>
    <font>
      <b/>
      <sz val="10"/>
      <name val="Tahoma"/>
      <family val="2"/>
    </font>
    <font>
      <b/>
      <sz val="10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0" xfId="0" applyFont="1" applyBorder="1"/>
    <xf numFmtId="0" fontId="0" fillId="0" borderId="3" xfId="0" applyBorder="1"/>
    <xf numFmtId="0" fontId="0" fillId="0" borderId="3" xfId="0" applyNumberFormat="1" applyBorder="1"/>
    <xf numFmtId="0" fontId="0" fillId="0" borderId="4" xfId="0" applyBorder="1"/>
    <xf numFmtId="0" fontId="0" fillId="0" borderId="4" xfId="0" applyNumberFormat="1" applyBorder="1"/>
    <xf numFmtId="0" fontId="2" fillId="0" borderId="2" xfId="0" applyFont="1" applyBorder="1"/>
    <xf numFmtId="0" fontId="0" fillId="0" borderId="5" xfId="0" applyBorder="1"/>
    <xf numFmtId="0" fontId="0" fillId="0" borderId="5" xfId="0" applyNumberForma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NumberFormat="1" applyFont="1" applyBorder="1"/>
    <xf numFmtId="0" fontId="2" fillId="0" borderId="2" xfId="0" applyNumberFormat="1" applyFont="1" applyBorder="1"/>
    <xf numFmtId="0" fontId="1" fillId="0" borderId="0" xfId="0" applyFont="1"/>
    <xf numFmtId="0" fontId="1" fillId="0" borderId="1" xfId="0" applyFont="1" applyBorder="1"/>
    <xf numFmtId="0" fontId="0" fillId="3" borderId="1" xfId="0" applyNumberFormat="1" applyFill="1" applyBorder="1"/>
    <xf numFmtId="0" fontId="3" fillId="2" borderId="1" xfId="0" applyFont="1" applyFill="1" applyBorder="1"/>
    <xf numFmtId="0" fontId="1" fillId="3" borderId="1" xfId="0" applyNumberFormat="1" applyFont="1" applyFill="1" applyBorder="1"/>
    <xf numFmtId="0" fontId="2" fillId="0" borderId="0" xfId="0" applyNumberFormat="1" applyFont="1" applyBorder="1"/>
    <xf numFmtId="0" fontId="0" fillId="0" borderId="0" xfId="0" applyBorder="1" applyAlignment="1">
      <alignment horizontal="center"/>
    </xf>
    <xf numFmtId="0" fontId="0" fillId="0" borderId="12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microsoft.com/office/2007/relationships/hdphoto" Target="../media/hdphoto4.wdp"/><Relationship Id="rId3" Type="http://schemas.openxmlformats.org/officeDocument/2006/relationships/image" Target="../media/image3.jpeg"/><Relationship Id="rId7" Type="http://schemas.openxmlformats.org/officeDocument/2006/relationships/image" Target="../media/image6.png"/><Relationship Id="rId12" Type="http://schemas.openxmlformats.org/officeDocument/2006/relationships/image" Target="../media/image9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microsoft.com/office/2007/relationships/hdphoto" Target="../media/hdphoto1.wdp"/><Relationship Id="rId11" Type="http://schemas.microsoft.com/office/2007/relationships/hdphoto" Target="../media/hdphoto3.wdp"/><Relationship Id="rId5" Type="http://schemas.openxmlformats.org/officeDocument/2006/relationships/image" Target="../media/image5.png"/><Relationship Id="rId10" Type="http://schemas.openxmlformats.org/officeDocument/2006/relationships/image" Target="../media/image8.png"/><Relationship Id="rId4" Type="http://schemas.openxmlformats.org/officeDocument/2006/relationships/image" Target="../media/image4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171126</xdr:colOff>
      <xdr:row>45</xdr:row>
      <xdr:rowOff>107268</xdr:rowOff>
    </xdr:from>
    <xdr:to>
      <xdr:col>4</xdr:col>
      <xdr:colOff>1447799</xdr:colOff>
      <xdr:row>54</xdr:row>
      <xdr:rowOff>29925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EE95FB-FB7B-449F-8C2C-EF2378833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3" t="3215" b="1276"/>
        <a:stretch/>
      </xdr:blipFill>
      <xdr:spPr>
        <a:xfrm rot="5400000">
          <a:off x="6729822" y="11550822"/>
          <a:ext cx="1399032" cy="1276673"/>
        </a:xfrm>
        <a:prstGeom prst="rect">
          <a:avLst/>
        </a:prstGeom>
      </xdr:spPr>
    </xdr:pic>
    <xdr:clientData/>
  </xdr:twoCellAnchor>
  <xdr:twoCellAnchor editAs="oneCell">
    <xdr:from>
      <xdr:col>4</xdr:col>
      <xdr:colOff>228437</xdr:colOff>
      <xdr:row>66</xdr:row>
      <xdr:rowOff>47970</xdr:rowOff>
    </xdr:from>
    <xdr:to>
      <xdr:col>4</xdr:col>
      <xdr:colOff>1390488</xdr:colOff>
      <xdr:row>74</xdr:row>
      <xdr:rowOff>123830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51C02A-D238-4811-94A1-C906618F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734183" y="15002049"/>
          <a:ext cx="1390310" cy="1162051"/>
        </a:xfrm>
        <a:prstGeom prst="rect">
          <a:avLst/>
        </a:prstGeom>
      </xdr:spPr>
    </xdr:pic>
    <xdr:clientData/>
  </xdr:twoCellAnchor>
  <xdr:twoCellAnchor editAs="oneCell">
    <xdr:from>
      <xdr:col>4</xdr:col>
      <xdr:colOff>271301</xdr:colOff>
      <xdr:row>13</xdr:row>
      <xdr:rowOff>72198</xdr:rowOff>
    </xdr:from>
    <xdr:to>
      <xdr:col>4</xdr:col>
      <xdr:colOff>1347627</xdr:colOff>
      <xdr:row>21</xdr:row>
      <xdr:rowOff>107695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48379D1-A706-4571-8698-C656EDD9C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34"/>
        <a:stretch/>
      </xdr:blipFill>
      <xdr:spPr>
        <a:xfrm rot="5400000">
          <a:off x="6754365" y="6485984"/>
          <a:ext cx="1349947" cy="1076326"/>
        </a:xfrm>
        <a:prstGeom prst="rect">
          <a:avLst/>
        </a:prstGeom>
      </xdr:spPr>
    </xdr:pic>
    <xdr:clientData/>
  </xdr:twoCellAnchor>
  <xdr:twoCellAnchor editAs="oneCell">
    <xdr:from>
      <xdr:col>4</xdr:col>
      <xdr:colOff>290350</xdr:colOff>
      <xdr:row>2</xdr:row>
      <xdr:rowOff>51265</xdr:rowOff>
    </xdr:from>
    <xdr:to>
      <xdr:col>4</xdr:col>
      <xdr:colOff>1385725</xdr:colOff>
      <xdr:row>11</xdr:row>
      <xdr:rowOff>133349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B2C3C79-FB51-4289-AC9F-BAB26E034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6" t="6558" r="11147" b="12786"/>
        <a:stretch/>
      </xdr:blipFill>
      <xdr:spPr>
        <a:xfrm rot="5400000">
          <a:off x="6678683" y="616182"/>
          <a:ext cx="1558459" cy="1095375"/>
        </a:xfrm>
        <a:prstGeom prst="rect">
          <a:avLst/>
        </a:prstGeom>
      </xdr:spPr>
    </xdr:pic>
    <xdr:clientData/>
  </xdr:twoCellAnchor>
  <xdr:twoCellAnchor editAs="oneCell">
    <xdr:from>
      <xdr:col>4</xdr:col>
      <xdr:colOff>203810</xdr:colOff>
      <xdr:row>56</xdr:row>
      <xdr:rowOff>76201</xdr:rowOff>
    </xdr:from>
    <xdr:to>
      <xdr:col>4</xdr:col>
      <xdr:colOff>1415118</xdr:colOff>
      <xdr:row>64</xdr:row>
      <xdr:rowOff>95252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FFD0F6C-194C-4FDB-B053-2016CA3B1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99275" l="7570" r="908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895" r="9540"/>
        <a:stretch/>
      </xdr:blipFill>
      <xdr:spPr>
        <a:xfrm rot="5400000">
          <a:off x="6762588" y="13329423"/>
          <a:ext cx="1333501" cy="1211308"/>
        </a:xfrm>
        <a:prstGeom prst="rect">
          <a:avLst/>
        </a:prstGeom>
      </xdr:spPr>
    </xdr:pic>
    <xdr:clientData/>
  </xdr:twoCellAnchor>
  <xdr:twoCellAnchor editAs="oneCell">
    <xdr:from>
      <xdr:col>4</xdr:col>
      <xdr:colOff>289719</xdr:colOff>
      <xdr:row>86</xdr:row>
      <xdr:rowOff>47628</xdr:rowOff>
    </xdr:from>
    <xdr:to>
      <xdr:col>4</xdr:col>
      <xdr:colOff>1329207</xdr:colOff>
      <xdr:row>93</xdr:row>
      <xdr:rowOff>87655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A05AB07-D052-4B55-BA51-DD44CB073B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6" t="4192" r="11598" b="-1"/>
        <a:stretch/>
      </xdr:blipFill>
      <xdr:spPr>
        <a:xfrm rot="5400000">
          <a:off x="6833062" y="18259760"/>
          <a:ext cx="1192552" cy="1039488"/>
        </a:xfrm>
        <a:prstGeom prst="rect">
          <a:avLst/>
        </a:prstGeom>
      </xdr:spPr>
    </xdr:pic>
    <xdr:clientData/>
  </xdr:twoCellAnchor>
  <xdr:twoCellAnchor editAs="oneCell">
    <xdr:from>
      <xdr:col>4</xdr:col>
      <xdr:colOff>289719</xdr:colOff>
      <xdr:row>95</xdr:row>
      <xdr:rowOff>47625</xdr:rowOff>
    </xdr:from>
    <xdr:to>
      <xdr:col>4</xdr:col>
      <xdr:colOff>1329207</xdr:colOff>
      <xdr:row>102</xdr:row>
      <xdr:rowOff>87652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2A81708-0401-4A95-83EF-86F7178CDF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6" t="4192" r="11598" b="-1"/>
        <a:stretch/>
      </xdr:blipFill>
      <xdr:spPr>
        <a:xfrm rot="5400000">
          <a:off x="6833062" y="19745657"/>
          <a:ext cx="1192552" cy="1039488"/>
        </a:xfrm>
        <a:prstGeom prst="rect">
          <a:avLst/>
        </a:prstGeom>
      </xdr:spPr>
    </xdr:pic>
    <xdr:clientData/>
  </xdr:twoCellAnchor>
  <xdr:twoCellAnchor editAs="oneCell">
    <xdr:from>
      <xdr:col>4</xdr:col>
      <xdr:colOff>128426</xdr:colOff>
      <xdr:row>23</xdr:row>
      <xdr:rowOff>25110</xdr:rowOff>
    </xdr:from>
    <xdr:to>
      <xdr:col>4</xdr:col>
      <xdr:colOff>1490500</xdr:colOff>
      <xdr:row>32</xdr:row>
      <xdr:rowOff>127504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37D1402-FE1F-4A85-8040-4683920282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197" b="86853" l="12384" r="84006">
                      <a14:foregroundMark x1="48098" y1="18582" x2="48098" y2="1858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3921" t="11491" r="16572" b="14141"/>
        <a:stretch/>
      </xdr:blipFill>
      <xdr:spPr>
        <a:xfrm>
          <a:off x="6748301" y="7949910"/>
          <a:ext cx="1362074" cy="1578769"/>
        </a:xfrm>
        <a:prstGeom prst="rect">
          <a:avLst/>
        </a:prstGeom>
      </xdr:spPr>
    </xdr:pic>
    <xdr:clientData/>
  </xdr:twoCellAnchor>
  <xdr:twoCellAnchor editAs="oneCell">
    <xdr:from>
      <xdr:col>4</xdr:col>
      <xdr:colOff>228439</xdr:colOff>
      <xdr:row>35</xdr:row>
      <xdr:rowOff>57156</xdr:rowOff>
    </xdr:from>
    <xdr:to>
      <xdr:col>4</xdr:col>
      <xdr:colOff>1390489</xdr:colOff>
      <xdr:row>43</xdr:row>
      <xdr:rowOff>38105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244D68A-4493-4E12-8172-047CE6E28C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3015" r="19737" b="3424"/>
        <a:stretch/>
      </xdr:blipFill>
      <xdr:spPr>
        <a:xfrm rot="5400000">
          <a:off x="6781639" y="9858381"/>
          <a:ext cx="1295399" cy="1162050"/>
        </a:xfrm>
        <a:prstGeom prst="rect">
          <a:avLst/>
        </a:prstGeom>
      </xdr:spPr>
    </xdr:pic>
    <xdr:clientData/>
  </xdr:twoCellAnchor>
  <xdr:twoCellAnchor editAs="oneCell">
    <xdr:from>
      <xdr:col>4</xdr:col>
      <xdr:colOff>166525</xdr:colOff>
      <xdr:row>76</xdr:row>
      <xdr:rowOff>38101</xdr:rowOff>
    </xdr:from>
    <xdr:to>
      <xdr:col>4</xdr:col>
      <xdr:colOff>1452401</xdr:colOff>
      <xdr:row>84</xdr:row>
      <xdr:rowOff>123013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113A4F9-1A11-4AAC-B698-2BAF73A37F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0" b="97464" l="3144" r="95225">
                      <a14:foregroundMark x1="24379" y1="45911" x2="24379" y2="45911"/>
                      <a14:foregroundMark x1="22283" y1="41356" x2="22283" y2="41356"/>
                      <a14:backgroundMark x1="88781" y1="66718" x2="88781" y2="66718"/>
                      <a14:backgroundMark x1="88199" y1="38768" x2="88199" y2="3876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095" r="11810" b="4317"/>
        <a:stretch/>
      </xdr:blipFill>
      <xdr:spPr>
        <a:xfrm rot="5400000">
          <a:off x="6729657" y="16582619"/>
          <a:ext cx="1399362" cy="12858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5"/>
  <sheetViews>
    <sheetView tabSelected="1" topLeftCell="B88" workbookViewId="0">
      <selection activeCell="D3" sqref="D3:D11"/>
    </sheetView>
  </sheetViews>
  <sheetFormatPr defaultColWidth="9.140625" defaultRowHeight="12.75" outlineLevelRow="2" x14ac:dyDescent="0.2"/>
  <cols>
    <col min="1" max="1" width="9.140625" hidden="1" customWidth="1"/>
    <col min="2" max="2" width="13.42578125" bestFit="1" customWidth="1"/>
    <col min="3" max="3" width="67.85546875" bestFit="1" customWidth="1"/>
    <col min="4" max="4" width="18" bestFit="1" customWidth="1"/>
    <col min="5" max="5" width="23.5703125" customWidth="1"/>
  </cols>
  <sheetData>
    <row r="1" spans="1:7" outlineLevel="1" x14ac:dyDescent="0.2">
      <c r="E1" s="22"/>
    </row>
    <row r="2" spans="1:7" ht="13.5" outlineLevel="1" thickBot="1" x14ac:dyDescent="0.25">
      <c r="A2" s="2"/>
      <c r="D2" s="1"/>
    </row>
    <row r="3" spans="1:7" outlineLevel="2" x14ac:dyDescent="0.2">
      <c r="A3" s="23" t="str">
        <f>LEFT(B8,6)</f>
        <v>SH-730</v>
      </c>
      <c r="B3" s="7" t="s">
        <v>18</v>
      </c>
      <c r="C3" s="7" t="s">
        <v>19</v>
      </c>
      <c r="D3" s="8">
        <v>11</v>
      </c>
      <c r="E3" s="24"/>
    </row>
    <row r="4" spans="1:7" outlineLevel="2" x14ac:dyDescent="0.2">
      <c r="A4" s="23" t="str">
        <f>LEFT(B3,6)</f>
        <v>SH-730</v>
      </c>
      <c r="B4" s="7" t="s">
        <v>14</v>
      </c>
      <c r="C4" s="7" t="s">
        <v>15</v>
      </c>
      <c r="D4" s="8">
        <v>0</v>
      </c>
      <c r="E4" s="25"/>
    </row>
    <row r="5" spans="1:7" outlineLevel="2" x14ac:dyDescent="0.2">
      <c r="A5" s="23" t="str">
        <f>LEFT(B7,6)</f>
        <v>SH-730</v>
      </c>
      <c r="B5" s="7" t="s">
        <v>12</v>
      </c>
      <c r="C5" s="7" t="s">
        <v>13</v>
      </c>
      <c r="D5" s="8">
        <v>87</v>
      </c>
      <c r="E5" s="25"/>
    </row>
    <row r="6" spans="1:7" outlineLevel="2" x14ac:dyDescent="0.2">
      <c r="A6" s="23" t="str">
        <f>LEFT(B4,6)</f>
        <v>SH-730</v>
      </c>
      <c r="B6" s="7" t="s">
        <v>10</v>
      </c>
      <c r="C6" s="7" t="s">
        <v>11</v>
      </c>
      <c r="D6" s="8">
        <v>0</v>
      </c>
      <c r="E6" s="25"/>
    </row>
    <row r="7" spans="1:7" ht="13.5" outlineLevel="2" thickBot="1" x14ac:dyDescent="0.25">
      <c r="A7" s="23" t="str">
        <f>LEFT(B5,6)</f>
        <v>SH-730</v>
      </c>
      <c r="B7" s="7" t="s">
        <v>16</v>
      </c>
      <c r="C7" s="7" t="s">
        <v>17</v>
      </c>
      <c r="D7" s="8">
        <v>93</v>
      </c>
      <c r="E7" s="25"/>
    </row>
    <row r="8" spans="1:7" outlineLevel="2" x14ac:dyDescent="0.2">
      <c r="A8" s="23" t="str">
        <f>LEFT(B6,6)</f>
        <v>SH-730</v>
      </c>
      <c r="B8" s="5" t="s">
        <v>2</v>
      </c>
      <c r="C8" s="5" t="s">
        <v>3</v>
      </c>
      <c r="D8" s="6">
        <v>17</v>
      </c>
      <c r="E8" s="25"/>
    </row>
    <row r="9" spans="1:7" outlineLevel="2" x14ac:dyDescent="0.2">
      <c r="A9" s="23" t="str">
        <f>LEFT(B9,6)</f>
        <v>SH-730</v>
      </c>
      <c r="B9" s="7" t="s">
        <v>4</v>
      </c>
      <c r="C9" s="7" t="s">
        <v>5</v>
      </c>
      <c r="D9" s="8">
        <v>5</v>
      </c>
      <c r="E9" s="25"/>
    </row>
    <row r="10" spans="1:7" outlineLevel="2" x14ac:dyDescent="0.2">
      <c r="A10" s="23" t="str">
        <f>LEFT(B10,6)</f>
        <v>SH-730</v>
      </c>
      <c r="B10" s="7" t="s">
        <v>6</v>
      </c>
      <c r="C10" s="7" t="s">
        <v>7</v>
      </c>
      <c r="D10" s="8">
        <v>10</v>
      </c>
      <c r="E10" s="25"/>
    </row>
    <row r="11" spans="1:7" ht="13.5" outlineLevel="2" thickBot="1" x14ac:dyDescent="0.25">
      <c r="A11" s="23" t="str">
        <f>LEFT(B11,6)</f>
        <v>SH-730</v>
      </c>
      <c r="B11" s="10" t="s">
        <v>8</v>
      </c>
      <c r="C11" s="10" t="s">
        <v>9</v>
      </c>
      <c r="D11" s="11">
        <v>0</v>
      </c>
      <c r="E11" s="25"/>
    </row>
    <row r="12" spans="1:7" ht="13.5" outlineLevel="1" thickBot="1" x14ac:dyDescent="0.25">
      <c r="A12" s="2"/>
      <c r="B12" s="12" t="s">
        <v>165</v>
      </c>
      <c r="C12" s="13"/>
      <c r="D12" s="14">
        <f>SUBTOTAL(9,D3:D11)</f>
        <v>223</v>
      </c>
      <c r="E12" s="26"/>
      <c r="G12">
        <f>D12+D22+D33+D44+D55+D65+D75+D85+D94+D103</f>
        <v>3772</v>
      </c>
    </row>
    <row r="13" spans="1:7" ht="13.5" outlineLevel="1" thickBot="1" x14ac:dyDescent="0.25">
      <c r="A13" s="2"/>
      <c r="B13" s="4"/>
      <c r="D13" s="1"/>
    </row>
    <row r="14" spans="1:7" outlineLevel="2" x14ac:dyDescent="0.2">
      <c r="A14" s="23" t="str">
        <f>LEFT(B18,6)</f>
        <v>SH-732</v>
      </c>
      <c r="B14" s="7" t="s">
        <v>32</v>
      </c>
      <c r="C14" s="7" t="s">
        <v>33</v>
      </c>
      <c r="D14" s="8">
        <v>17</v>
      </c>
      <c r="E14" s="24"/>
    </row>
    <row r="15" spans="1:7" outlineLevel="2" x14ac:dyDescent="0.2">
      <c r="A15" s="23" t="str">
        <f>LEFT(B17,6)</f>
        <v>SH-732</v>
      </c>
      <c r="B15" s="7" t="s">
        <v>30</v>
      </c>
      <c r="C15" s="7" t="s">
        <v>31</v>
      </c>
      <c r="D15" s="8">
        <v>34</v>
      </c>
      <c r="E15" s="25"/>
    </row>
    <row r="16" spans="1:7" outlineLevel="2" x14ac:dyDescent="0.2">
      <c r="A16" s="23" t="str">
        <f>LEFT(B14,6)</f>
        <v>SH-732</v>
      </c>
      <c r="B16" s="7" t="s">
        <v>28</v>
      </c>
      <c r="C16" s="7" t="s">
        <v>29</v>
      </c>
      <c r="D16" s="8">
        <v>32</v>
      </c>
      <c r="E16" s="25"/>
    </row>
    <row r="17" spans="1:5" ht="13.5" outlineLevel="2" thickBot="1" x14ac:dyDescent="0.25">
      <c r="A17" s="23" t="str">
        <f>LEFT(B15,6)</f>
        <v>SH-732</v>
      </c>
      <c r="B17" s="7" t="s">
        <v>34</v>
      </c>
      <c r="C17" s="7" t="s">
        <v>35</v>
      </c>
      <c r="D17" s="8">
        <v>0</v>
      </c>
      <c r="E17" s="25"/>
    </row>
    <row r="18" spans="1:5" outlineLevel="2" x14ac:dyDescent="0.2">
      <c r="A18" s="23" t="str">
        <f>LEFT(B16,6)</f>
        <v>SH-732</v>
      </c>
      <c r="B18" s="5" t="s">
        <v>20</v>
      </c>
      <c r="C18" s="5" t="s">
        <v>21</v>
      </c>
      <c r="D18" s="6">
        <v>5</v>
      </c>
      <c r="E18" s="25"/>
    </row>
    <row r="19" spans="1:5" outlineLevel="2" x14ac:dyDescent="0.2">
      <c r="A19" s="23" t="str">
        <f>LEFT(B19,6)</f>
        <v>SH-732</v>
      </c>
      <c r="B19" s="7" t="s">
        <v>22</v>
      </c>
      <c r="C19" s="7" t="s">
        <v>23</v>
      </c>
      <c r="D19" s="8">
        <v>0</v>
      </c>
      <c r="E19" s="25"/>
    </row>
    <row r="20" spans="1:5" outlineLevel="2" x14ac:dyDescent="0.2">
      <c r="A20" s="23" t="str">
        <f>LEFT(B20,6)</f>
        <v>SH-732</v>
      </c>
      <c r="B20" s="7" t="s">
        <v>24</v>
      </c>
      <c r="C20" s="7" t="s">
        <v>25</v>
      </c>
      <c r="D20" s="8">
        <v>0</v>
      </c>
      <c r="E20" s="25"/>
    </row>
    <row r="21" spans="1:5" ht="13.5" outlineLevel="2" thickBot="1" x14ac:dyDescent="0.25">
      <c r="A21" s="23" t="str">
        <f>LEFT(B21,6)</f>
        <v>SH-732</v>
      </c>
      <c r="B21" s="7" t="s">
        <v>26</v>
      </c>
      <c r="C21" s="7" t="s">
        <v>27</v>
      </c>
      <c r="D21" s="8">
        <v>0</v>
      </c>
      <c r="E21" s="25"/>
    </row>
    <row r="22" spans="1:5" ht="13.5" outlineLevel="1" thickBot="1" x14ac:dyDescent="0.25">
      <c r="A22" s="2"/>
      <c r="B22" s="12" t="s">
        <v>165</v>
      </c>
      <c r="C22" s="13"/>
      <c r="D22" s="14">
        <f>SUBTOTAL(9,D14:D21)</f>
        <v>88</v>
      </c>
      <c r="E22" s="26"/>
    </row>
    <row r="23" spans="1:5" ht="13.5" outlineLevel="1" thickBot="1" x14ac:dyDescent="0.25">
      <c r="A23" s="2"/>
      <c r="D23" s="1"/>
    </row>
    <row r="24" spans="1:5" outlineLevel="2" x14ac:dyDescent="0.2">
      <c r="A24" s="23" t="str">
        <f>LEFT(B28,6)</f>
        <v>SH-733</v>
      </c>
      <c r="B24" s="7" t="s">
        <v>50</v>
      </c>
      <c r="C24" s="7" t="s">
        <v>51</v>
      </c>
      <c r="D24" s="8">
        <v>0</v>
      </c>
      <c r="E24" s="24"/>
    </row>
    <row r="25" spans="1:5" outlineLevel="2" x14ac:dyDescent="0.2">
      <c r="A25" s="23" t="str">
        <f>LEFT(B27,6)</f>
        <v>SH-733</v>
      </c>
      <c r="B25" s="7" t="s">
        <v>48</v>
      </c>
      <c r="C25" s="7" t="s">
        <v>49</v>
      </c>
      <c r="D25" s="8">
        <v>0</v>
      </c>
      <c r="E25" s="25"/>
    </row>
    <row r="26" spans="1:5" outlineLevel="2" x14ac:dyDescent="0.2">
      <c r="A26" s="23" t="str">
        <f>LEFT(B24,6)</f>
        <v>SH-733</v>
      </c>
      <c r="B26" s="7" t="s">
        <v>46</v>
      </c>
      <c r="C26" s="7" t="s">
        <v>47</v>
      </c>
      <c r="D26" s="8">
        <v>0</v>
      </c>
      <c r="E26" s="25"/>
    </row>
    <row r="27" spans="1:5" ht="13.5" outlineLevel="2" thickBot="1" x14ac:dyDescent="0.25">
      <c r="A27" s="23" t="str">
        <f>LEFT(B25,6)</f>
        <v>SH-733</v>
      </c>
      <c r="B27" s="7" t="s">
        <v>52</v>
      </c>
      <c r="C27" s="7" t="s">
        <v>53</v>
      </c>
      <c r="D27" s="8">
        <v>0</v>
      </c>
      <c r="E27" s="25"/>
    </row>
    <row r="28" spans="1:5" outlineLevel="2" x14ac:dyDescent="0.2">
      <c r="A28" s="23" t="str">
        <f>LEFT(B26,6)</f>
        <v>SH-733</v>
      </c>
      <c r="B28" s="5" t="s">
        <v>36</v>
      </c>
      <c r="C28" s="5" t="s">
        <v>37</v>
      </c>
      <c r="D28" s="6">
        <v>51</v>
      </c>
      <c r="E28" s="25"/>
    </row>
    <row r="29" spans="1:5" outlineLevel="2" x14ac:dyDescent="0.2">
      <c r="A29" s="23" t="str">
        <f>LEFT(B29,6)</f>
        <v>SH-733</v>
      </c>
      <c r="B29" s="7" t="s">
        <v>38</v>
      </c>
      <c r="C29" s="7" t="s">
        <v>39</v>
      </c>
      <c r="D29" s="8">
        <v>0</v>
      </c>
      <c r="E29" s="25"/>
    </row>
    <row r="30" spans="1:5" outlineLevel="2" x14ac:dyDescent="0.2">
      <c r="A30" s="23" t="str">
        <f>LEFT(B30,6)</f>
        <v>SH-733</v>
      </c>
      <c r="B30" s="7" t="s">
        <v>40</v>
      </c>
      <c r="C30" s="7" t="s">
        <v>41</v>
      </c>
      <c r="D30" s="8">
        <v>38</v>
      </c>
      <c r="E30" s="25"/>
    </row>
    <row r="31" spans="1:5" outlineLevel="2" x14ac:dyDescent="0.2">
      <c r="A31" s="23" t="str">
        <f>LEFT(B31,6)</f>
        <v>SH-733</v>
      </c>
      <c r="B31" s="7" t="s">
        <v>42</v>
      </c>
      <c r="C31" s="7" t="s">
        <v>43</v>
      </c>
      <c r="D31" s="8">
        <v>0</v>
      </c>
      <c r="E31" s="25"/>
    </row>
    <row r="32" spans="1:5" ht="13.5" outlineLevel="2" thickBot="1" x14ac:dyDescent="0.25">
      <c r="A32" s="23" t="str">
        <f>LEFT(B32,6)</f>
        <v>SH-733</v>
      </c>
      <c r="B32" s="7" t="s">
        <v>44</v>
      </c>
      <c r="C32" s="7" t="s">
        <v>45</v>
      </c>
      <c r="D32" s="8">
        <v>36</v>
      </c>
      <c r="E32" s="25"/>
    </row>
    <row r="33" spans="1:5" ht="13.5" outlineLevel="1" thickBot="1" x14ac:dyDescent="0.25">
      <c r="A33" s="2"/>
      <c r="B33" s="12" t="s">
        <v>165</v>
      </c>
      <c r="C33" s="13"/>
      <c r="D33" s="14">
        <f>SUM(D24:D32)</f>
        <v>125</v>
      </c>
      <c r="E33" s="26"/>
    </row>
    <row r="34" spans="1:5" outlineLevel="1" x14ac:dyDescent="0.2">
      <c r="A34" s="2"/>
      <c r="B34" s="4"/>
      <c r="C34" s="4"/>
      <c r="D34" s="21"/>
      <c r="E34" s="22"/>
    </row>
    <row r="35" spans="1:5" ht="13.5" outlineLevel="1" thickBot="1" x14ac:dyDescent="0.25">
      <c r="A35" s="2"/>
      <c r="D35" s="1"/>
    </row>
    <row r="36" spans="1:5" outlineLevel="2" x14ac:dyDescent="0.2">
      <c r="A36" s="23" t="str">
        <f>LEFT(B40,6)</f>
        <v>SH-734</v>
      </c>
      <c r="B36" s="7" t="s">
        <v>66</v>
      </c>
      <c r="C36" s="7" t="s">
        <v>67</v>
      </c>
      <c r="D36" s="8">
        <v>0</v>
      </c>
      <c r="E36" s="24"/>
    </row>
    <row r="37" spans="1:5" outlineLevel="2" x14ac:dyDescent="0.2">
      <c r="A37" s="23" t="str">
        <f>LEFT(B39,6)</f>
        <v>SH-734</v>
      </c>
      <c r="B37" s="7" t="s">
        <v>64</v>
      </c>
      <c r="C37" s="7" t="s">
        <v>65</v>
      </c>
      <c r="D37" s="8">
        <v>0</v>
      </c>
      <c r="E37" s="25"/>
    </row>
    <row r="38" spans="1:5" outlineLevel="2" x14ac:dyDescent="0.2">
      <c r="A38" s="23" t="str">
        <f>LEFT(B36,6)</f>
        <v>SH-734</v>
      </c>
      <c r="B38" s="7" t="s">
        <v>62</v>
      </c>
      <c r="C38" s="7" t="s">
        <v>63</v>
      </c>
      <c r="D38" s="8">
        <v>62</v>
      </c>
      <c r="E38" s="25"/>
    </row>
    <row r="39" spans="1:5" ht="13.5" outlineLevel="2" thickBot="1" x14ac:dyDescent="0.25">
      <c r="A39" s="23" t="str">
        <f>LEFT(B37,6)</f>
        <v>SH-734</v>
      </c>
      <c r="B39" s="7" t="s">
        <v>68</v>
      </c>
      <c r="C39" s="7" t="s">
        <v>69</v>
      </c>
      <c r="D39" s="8">
        <v>0</v>
      </c>
      <c r="E39" s="25"/>
    </row>
    <row r="40" spans="1:5" outlineLevel="2" x14ac:dyDescent="0.2">
      <c r="A40" s="23" t="str">
        <f>LEFT(B38,6)</f>
        <v>SH-734</v>
      </c>
      <c r="B40" s="5" t="s">
        <v>54</v>
      </c>
      <c r="C40" s="5" t="s">
        <v>55</v>
      </c>
      <c r="D40" s="6">
        <v>34</v>
      </c>
      <c r="E40" s="25"/>
    </row>
    <row r="41" spans="1:5" outlineLevel="2" x14ac:dyDescent="0.2">
      <c r="A41" s="23" t="str">
        <f t="shared" ref="A41:A43" si="0">LEFT(B41,6)</f>
        <v>SH-734</v>
      </c>
      <c r="B41" s="7" t="s">
        <v>56</v>
      </c>
      <c r="C41" s="7" t="s">
        <v>57</v>
      </c>
      <c r="D41" s="8">
        <v>41</v>
      </c>
      <c r="E41" s="25"/>
    </row>
    <row r="42" spans="1:5" outlineLevel="2" x14ac:dyDescent="0.2">
      <c r="A42" s="23" t="str">
        <f t="shared" si="0"/>
        <v>SH-734</v>
      </c>
      <c r="B42" s="7" t="s">
        <v>58</v>
      </c>
      <c r="C42" s="7" t="s">
        <v>59</v>
      </c>
      <c r="D42" s="8">
        <v>28</v>
      </c>
      <c r="E42" s="25"/>
    </row>
    <row r="43" spans="1:5" ht="13.5" outlineLevel="2" thickBot="1" x14ac:dyDescent="0.25">
      <c r="A43" s="23" t="str">
        <f t="shared" si="0"/>
        <v>SH-734</v>
      </c>
      <c r="B43" s="7" t="s">
        <v>60</v>
      </c>
      <c r="C43" s="7" t="s">
        <v>61</v>
      </c>
      <c r="D43" s="8">
        <v>116</v>
      </c>
      <c r="E43" s="25"/>
    </row>
    <row r="44" spans="1:5" ht="13.5" outlineLevel="1" thickBot="1" x14ac:dyDescent="0.25">
      <c r="A44" s="2"/>
      <c r="B44" s="12" t="s">
        <v>165</v>
      </c>
      <c r="C44" s="13"/>
      <c r="D44" s="14">
        <f>SUM(D36:D43)</f>
        <v>281</v>
      </c>
      <c r="E44" s="26"/>
    </row>
    <row r="45" spans="1:5" ht="13.5" outlineLevel="1" thickBot="1" x14ac:dyDescent="0.25">
      <c r="A45" s="2"/>
      <c r="D45" s="1"/>
    </row>
    <row r="46" spans="1:5" outlineLevel="2" x14ac:dyDescent="0.2">
      <c r="A46" s="23" t="str">
        <f>LEFT(B51,6)</f>
        <v>SH-735</v>
      </c>
      <c r="B46" s="7" t="s">
        <v>86</v>
      </c>
      <c r="C46" s="7" t="s">
        <v>87</v>
      </c>
      <c r="D46" s="8">
        <v>152</v>
      </c>
      <c r="E46" s="24"/>
    </row>
    <row r="47" spans="1:5" outlineLevel="2" x14ac:dyDescent="0.2">
      <c r="A47" s="23" t="str">
        <f>LEFT(B46,6)</f>
        <v>SH-735</v>
      </c>
      <c r="B47" s="7" t="s">
        <v>82</v>
      </c>
      <c r="C47" s="7" t="s">
        <v>83</v>
      </c>
      <c r="D47" s="8">
        <v>145</v>
      </c>
      <c r="E47" s="25"/>
    </row>
    <row r="48" spans="1:5" outlineLevel="2" x14ac:dyDescent="0.2">
      <c r="A48" s="23" t="str">
        <f>LEFT(B50,6)</f>
        <v>SH-735</v>
      </c>
      <c r="B48" s="7" t="s">
        <v>80</v>
      </c>
      <c r="C48" s="7" t="s">
        <v>81</v>
      </c>
      <c r="D48" s="8">
        <v>75</v>
      </c>
      <c r="E48" s="25"/>
    </row>
    <row r="49" spans="1:5" outlineLevel="2" x14ac:dyDescent="0.2">
      <c r="A49" s="23" t="str">
        <f>LEFT(B47,6)</f>
        <v>SH-735</v>
      </c>
      <c r="B49" s="7" t="s">
        <v>78</v>
      </c>
      <c r="C49" s="7" t="s">
        <v>79</v>
      </c>
      <c r="D49" s="8">
        <v>0</v>
      </c>
      <c r="E49" s="25"/>
    </row>
    <row r="50" spans="1:5" ht="13.5" outlineLevel="2" thickBot="1" x14ac:dyDescent="0.25">
      <c r="A50" s="23" t="str">
        <f>LEFT(B48,6)</f>
        <v>SH-735</v>
      </c>
      <c r="B50" s="7" t="s">
        <v>84</v>
      </c>
      <c r="C50" s="7" t="s">
        <v>85</v>
      </c>
      <c r="D50" s="8">
        <v>297</v>
      </c>
      <c r="E50" s="25"/>
    </row>
    <row r="51" spans="1:5" outlineLevel="2" x14ac:dyDescent="0.2">
      <c r="A51" s="23" t="str">
        <f>LEFT(B49,6)</f>
        <v>SH-735</v>
      </c>
      <c r="B51" s="5" t="s">
        <v>70</v>
      </c>
      <c r="C51" s="5" t="s">
        <v>71</v>
      </c>
      <c r="D51" s="6">
        <v>123</v>
      </c>
      <c r="E51" s="25"/>
    </row>
    <row r="52" spans="1:5" outlineLevel="2" x14ac:dyDescent="0.2">
      <c r="A52" s="23" t="str">
        <f t="shared" ref="A52:A54" si="1">LEFT(B52,6)</f>
        <v>SH-735</v>
      </c>
      <c r="B52" s="7" t="s">
        <v>72</v>
      </c>
      <c r="C52" s="7" t="s">
        <v>73</v>
      </c>
      <c r="D52" s="8">
        <v>96</v>
      </c>
      <c r="E52" s="25"/>
    </row>
    <row r="53" spans="1:5" outlineLevel="2" x14ac:dyDescent="0.2">
      <c r="A53" s="23" t="str">
        <f t="shared" si="1"/>
        <v>SH-735</v>
      </c>
      <c r="B53" s="7" t="s">
        <v>74</v>
      </c>
      <c r="C53" s="7" t="s">
        <v>75</v>
      </c>
      <c r="D53" s="8">
        <v>0</v>
      </c>
      <c r="E53" s="25"/>
    </row>
    <row r="54" spans="1:5" ht="13.5" outlineLevel="2" thickBot="1" x14ac:dyDescent="0.25">
      <c r="A54" s="23" t="str">
        <f t="shared" si="1"/>
        <v>SH-735</v>
      </c>
      <c r="B54" s="7" t="s">
        <v>76</v>
      </c>
      <c r="C54" s="7" t="s">
        <v>77</v>
      </c>
      <c r="D54" s="8">
        <v>120</v>
      </c>
      <c r="E54" s="25"/>
    </row>
    <row r="55" spans="1:5" ht="13.5" outlineLevel="1" thickBot="1" x14ac:dyDescent="0.25">
      <c r="A55" s="2"/>
      <c r="B55" s="12" t="s">
        <v>165</v>
      </c>
      <c r="C55" s="13"/>
      <c r="D55" s="14">
        <f>SUBTOTAL(9,D46:D54)</f>
        <v>1008</v>
      </c>
      <c r="E55" s="26"/>
    </row>
    <row r="56" spans="1:5" ht="13.5" outlineLevel="1" thickBot="1" x14ac:dyDescent="0.25">
      <c r="A56" s="2"/>
    </row>
    <row r="57" spans="1:5" outlineLevel="2" x14ac:dyDescent="0.2">
      <c r="A57" s="23" t="str">
        <f>LEFT(B61,6)</f>
        <v>SH-736</v>
      </c>
      <c r="B57" s="7" t="s">
        <v>100</v>
      </c>
      <c r="C57" s="7" t="s">
        <v>101</v>
      </c>
      <c r="D57" s="8">
        <v>0</v>
      </c>
      <c r="E57" s="24"/>
    </row>
    <row r="58" spans="1:5" outlineLevel="2" x14ac:dyDescent="0.2">
      <c r="A58" s="23" t="str">
        <f>LEFT(B60,6)</f>
        <v>SH-736</v>
      </c>
      <c r="B58" s="7" t="s">
        <v>98</v>
      </c>
      <c r="C58" s="7" t="s">
        <v>99</v>
      </c>
      <c r="D58" s="8">
        <v>0</v>
      </c>
      <c r="E58" s="25"/>
    </row>
    <row r="59" spans="1:5" outlineLevel="2" x14ac:dyDescent="0.2">
      <c r="A59" s="23" t="str">
        <f>LEFT(B57,6)</f>
        <v>SH-736</v>
      </c>
      <c r="B59" s="7" t="s">
        <v>96</v>
      </c>
      <c r="C59" s="7" t="s">
        <v>97</v>
      </c>
      <c r="D59" s="8">
        <v>0</v>
      </c>
      <c r="E59" s="25"/>
    </row>
    <row r="60" spans="1:5" ht="13.5" outlineLevel="2" thickBot="1" x14ac:dyDescent="0.25">
      <c r="A60" s="23" t="str">
        <f>LEFT(B58,6)</f>
        <v>SH-736</v>
      </c>
      <c r="B60" s="7" t="s">
        <v>102</v>
      </c>
      <c r="C60" s="7" t="s">
        <v>103</v>
      </c>
      <c r="D60" s="8">
        <v>0</v>
      </c>
      <c r="E60" s="25"/>
    </row>
    <row r="61" spans="1:5" outlineLevel="2" x14ac:dyDescent="0.2">
      <c r="A61" s="23" t="str">
        <f>LEFT(B59,6)</f>
        <v>SH-736</v>
      </c>
      <c r="B61" s="5" t="s">
        <v>88</v>
      </c>
      <c r="C61" s="5" t="s">
        <v>89</v>
      </c>
      <c r="D61" s="6">
        <v>0</v>
      </c>
      <c r="E61" s="25"/>
    </row>
    <row r="62" spans="1:5" outlineLevel="2" x14ac:dyDescent="0.2">
      <c r="A62" s="23" t="str">
        <f t="shared" ref="A62:A64" si="2">LEFT(B62,6)</f>
        <v>SH-736</v>
      </c>
      <c r="B62" s="7" t="s">
        <v>90</v>
      </c>
      <c r="C62" s="7" t="s">
        <v>91</v>
      </c>
      <c r="D62" s="8">
        <v>39</v>
      </c>
      <c r="E62" s="25"/>
    </row>
    <row r="63" spans="1:5" outlineLevel="2" x14ac:dyDescent="0.2">
      <c r="A63" s="23" t="str">
        <f t="shared" si="2"/>
        <v>SH-736</v>
      </c>
      <c r="B63" s="7" t="s">
        <v>92</v>
      </c>
      <c r="C63" s="7" t="s">
        <v>93</v>
      </c>
      <c r="D63" s="8">
        <v>91</v>
      </c>
      <c r="E63" s="25"/>
    </row>
    <row r="64" spans="1:5" ht="13.5" outlineLevel="2" thickBot="1" x14ac:dyDescent="0.25">
      <c r="A64" s="23" t="str">
        <f t="shared" si="2"/>
        <v>SH-736</v>
      </c>
      <c r="B64" s="7" t="s">
        <v>94</v>
      </c>
      <c r="C64" s="7" t="s">
        <v>95</v>
      </c>
      <c r="D64" s="8">
        <v>28</v>
      </c>
      <c r="E64" s="25"/>
    </row>
    <row r="65" spans="1:5" ht="13.5" outlineLevel="1" thickBot="1" x14ac:dyDescent="0.25">
      <c r="A65" s="2"/>
      <c r="B65" s="12" t="s">
        <v>165</v>
      </c>
      <c r="C65" s="13"/>
      <c r="D65" s="14">
        <f>SUBTOTAL(9,D60:D64)</f>
        <v>158</v>
      </c>
      <c r="E65" s="26"/>
    </row>
    <row r="66" spans="1:5" ht="13.5" outlineLevel="1" thickBot="1" x14ac:dyDescent="0.25">
      <c r="A66" s="2"/>
      <c r="D66" s="1"/>
    </row>
    <row r="67" spans="1:5" outlineLevel="2" x14ac:dyDescent="0.2">
      <c r="A67" s="23" t="str">
        <f>LEFT(B72,6)</f>
        <v>SH-737</v>
      </c>
      <c r="B67" s="7" t="s">
        <v>118</v>
      </c>
      <c r="C67" s="7" t="s">
        <v>119</v>
      </c>
      <c r="D67" s="8">
        <v>106</v>
      </c>
      <c r="E67" s="24"/>
    </row>
    <row r="68" spans="1:5" outlineLevel="2" x14ac:dyDescent="0.2">
      <c r="A68" s="23" t="str">
        <f>LEFT(B67,6)</f>
        <v>SH-737</v>
      </c>
      <c r="B68" s="7" t="s">
        <v>114</v>
      </c>
      <c r="C68" s="7" t="s">
        <v>115</v>
      </c>
      <c r="D68" s="8">
        <v>33</v>
      </c>
      <c r="E68" s="25"/>
    </row>
    <row r="69" spans="1:5" outlineLevel="2" x14ac:dyDescent="0.2">
      <c r="A69" s="23" t="str">
        <f>LEFT(B71,6)</f>
        <v>SH-737</v>
      </c>
      <c r="B69" s="7" t="s">
        <v>112</v>
      </c>
      <c r="C69" s="7" t="s">
        <v>113</v>
      </c>
      <c r="D69" s="8">
        <v>14</v>
      </c>
      <c r="E69" s="25"/>
    </row>
    <row r="70" spans="1:5" outlineLevel="2" x14ac:dyDescent="0.2">
      <c r="A70" s="23" t="str">
        <f>LEFT(B68,6)</f>
        <v>SH-737</v>
      </c>
      <c r="B70" s="7" t="s">
        <v>110</v>
      </c>
      <c r="C70" s="7" t="s">
        <v>111</v>
      </c>
      <c r="D70" s="8">
        <v>183</v>
      </c>
      <c r="E70" s="25"/>
    </row>
    <row r="71" spans="1:5" ht="13.5" outlineLevel="2" thickBot="1" x14ac:dyDescent="0.25">
      <c r="A71" s="23" t="str">
        <f>LEFT(B69,6)</f>
        <v>SH-737</v>
      </c>
      <c r="B71" s="7" t="s">
        <v>116</v>
      </c>
      <c r="C71" s="7" t="s">
        <v>117</v>
      </c>
      <c r="D71" s="8">
        <v>13</v>
      </c>
      <c r="E71" s="25"/>
    </row>
    <row r="72" spans="1:5" outlineLevel="2" x14ac:dyDescent="0.2">
      <c r="A72" s="23" t="str">
        <f>LEFT(B70,6)</f>
        <v>SH-737</v>
      </c>
      <c r="B72" s="5" t="s">
        <v>104</v>
      </c>
      <c r="C72" s="5" t="s">
        <v>105</v>
      </c>
      <c r="D72" s="6">
        <v>110</v>
      </c>
      <c r="E72" s="25"/>
    </row>
    <row r="73" spans="1:5" outlineLevel="2" x14ac:dyDescent="0.2">
      <c r="A73" s="23" t="str">
        <f t="shared" ref="A73:A93" si="3">LEFT(B73,6)</f>
        <v>SH-737</v>
      </c>
      <c r="B73" s="7" t="s">
        <v>106</v>
      </c>
      <c r="C73" s="7" t="s">
        <v>107</v>
      </c>
      <c r="D73" s="8">
        <v>33</v>
      </c>
      <c r="E73" s="25"/>
    </row>
    <row r="74" spans="1:5" ht="13.5" outlineLevel="2" thickBot="1" x14ac:dyDescent="0.25">
      <c r="A74" s="23" t="str">
        <f t="shared" si="3"/>
        <v>SH-737</v>
      </c>
      <c r="B74" s="7" t="s">
        <v>108</v>
      </c>
      <c r="C74" s="7" t="s">
        <v>109</v>
      </c>
      <c r="D74" s="8">
        <v>70</v>
      </c>
      <c r="E74" s="25"/>
    </row>
    <row r="75" spans="1:5" ht="13.5" outlineLevel="1" thickBot="1" x14ac:dyDescent="0.25">
      <c r="A75" s="2"/>
      <c r="B75" s="12" t="s">
        <v>165</v>
      </c>
      <c r="C75" s="13"/>
      <c r="D75" s="14">
        <f>SUBTOTAL(9,D67:D74)</f>
        <v>562</v>
      </c>
      <c r="E75" s="26"/>
    </row>
    <row r="76" spans="1:5" ht="13.5" outlineLevel="1" thickBot="1" x14ac:dyDescent="0.25">
      <c r="A76" s="2"/>
      <c r="D76" s="1"/>
    </row>
    <row r="77" spans="1:5" outlineLevel="2" x14ac:dyDescent="0.2">
      <c r="A77" s="23" t="str">
        <f>LEFT(B81,6)</f>
        <v>SH-738</v>
      </c>
      <c r="B77" s="7" t="s">
        <v>132</v>
      </c>
      <c r="C77" s="7" t="s">
        <v>133</v>
      </c>
      <c r="D77" s="8">
        <v>0</v>
      </c>
      <c r="E77" s="24"/>
    </row>
    <row r="78" spans="1:5" outlineLevel="2" x14ac:dyDescent="0.2">
      <c r="A78" s="23" t="str">
        <f>LEFT(B80,6)</f>
        <v>SH-738</v>
      </c>
      <c r="B78" s="7" t="s">
        <v>130</v>
      </c>
      <c r="C78" s="7" t="s">
        <v>131</v>
      </c>
      <c r="D78" s="8">
        <v>1</v>
      </c>
      <c r="E78" s="25"/>
    </row>
    <row r="79" spans="1:5" outlineLevel="2" x14ac:dyDescent="0.2">
      <c r="A79" s="23" t="str">
        <f>LEFT(B77,6)</f>
        <v>SH-738</v>
      </c>
      <c r="B79" s="7" t="s">
        <v>128</v>
      </c>
      <c r="C79" s="7" t="s">
        <v>129</v>
      </c>
      <c r="D79" s="8">
        <v>34</v>
      </c>
      <c r="E79" s="25"/>
    </row>
    <row r="80" spans="1:5" ht="13.5" outlineLevel="2" thickBot="1" x14ac:dyDescent="0.25">
      <c r="A80" s="23" t="str">
        <f>LEFT(B78,6)</f>
        <v>SH-738</v>
      </c>
      <c r="B80" s="7" t="s">
        <v>134</v>
      </c>
      <c r="C80" s="7" t="s">
        <v>135</v>
      </c>
      <c r="D80" s="8">
        <v>0</v>
      </c>
      <c r="E80" s="25"/>
    </row>
    <row r="81" spans="1:5" outlineLevel="2" x14ac:dyDescent="0.2">
      <c r="A81" s="23" t="str">
        <f>LEFT(B79,6)</f>
        <v>SH-738</v>
      </c>
      <c r="B81" s="5" t="s">
        <v>120</v>
      </c>
      <c r="C81" s="5" t="s">
        <v>121</v>
      </c>
      <c r="D81" s="6">
        <v>7</v>
      </c>
      <c r="E81" s="25"/>
    </row>
    <row r="82" spans="1:5" outlineLevel="2" x14ac:dyDescent="0.2">
      <c r="A82" s="23" t="str">
        <f t="shared" si="3"/>
        <v>SH-738</v>
      </c>
      <c r="B82" s="7" t="s">
        <v>122</v>
      </c>
      <c r="C82" s="7" t="s">
        <v>123</v>
      </c>
      <c r="D82" s="8">
        <v>5</v>
      </c>
      <c r="E82" s="25"/>
    </row>
    <row r="83" spans="1:5" outlineLevel="2" x14ac:dyDescent="0.2">
      <c r="A83" s="23" t="str">
        <f t="shared" si="3"/>
        <v>SH-738</v>
      </c>
      <c r="B83" s="7" t="s">
        <v>124</v>
      </c>
      <c r="C83" s="7" t="s">
        <v>125</v>
      </c>
      <c r="D83" s="8">
        <v>10</v>
      </c>
      <c r="E83" s="25"/>
    </row>
    <row r="84" spans="1:5" ht="13.5" outlineLevel="2" thickBot="1" x14ac:dyDescent="0.25">
      <c r="A84" s="23" t="str">
        <f t="shared" si="3"/>
        <v>SH-738</v>
      </c>
      <c r="B84" s="7" t="s">
        <v>126</v>
      </c>
      <c r="C84" s="7" t="s">
        <v>127</v>
      </c>
      <c r="D84" s="8">
        <v>3</v>
      </c>
      <c r="E84" s="25"/>
    </row>
    <row r="85" spans="1:5" ht="13.5" outlineLevel="1" thickBot="1" x14ac:dyDescent="0.25">
      <c r="A85" s="2"/>
      <c r="B85" s="12" t="s">
        <v>165</v>
      </c>
      <c r="C85" s="13"/>
      <c r="D85" s="14">
        <f>SUM(D77:D84)</f>
        <v>60</v>
      </c>
      <c r="E85" s="26"/>
    </row>
    <row r="86" spans="1:5" ht="13.5" outlineLevel="1" thickBot="1" x14ac:dyDescent="0.25">
      <c r="A86" s="2"/>
      <c r="D86" s="1"/>
    </row>
    <row r="87" spans="1:5" outlineLevel="2" x14ac:dyDescent="0.2">
      <c r="A87" s="23" t="str">
        <f>LEFT(B91,6)</f>
        <v>SH-739</v>
      </c>
      <c r="B87" s="7" t="s">
        <v>146</v>
      </c>
      <c r="C87" s="7" t="s">
        <v>147</v>
      </c>
      <c r="D87" s="8">
        <v>11</v>
      </c>
      <c r="E87" s="24"/>
    </row>
    <row r="88" spans="1:5" outlineLevel="2" x14ac:dyDescent="0.2">
      <c r="A88" s="23" t="str">
        <f>LEFT(B90,6)</f>
        <v>SH-739</v>
      </c>
      <c r="B88" s="7" t="s">
        <v>144</v>
      </c>
      <c r="C88" s="7" t="s">
        <v>145</v>
      </c>
      <c r="D88" s="8">
        <v>5</v>
      </c>
      <c r="E88" s="25"/>
    </row>
    <row r="89" spans="1:5" outlineLevel="2" x14ac:dyDescent="0.2">
      <c r="A89" s="23" t="str">
        <f>LEFT(B87,6)</f>
        <v>SH-739</v>
      </c>
      <c r="B89" s="7" t="s">
        <v>142</v>
      </c>
      <c r="C89" s="7" t="s">
        <v>143</v>
      </c>
      <c r="D89" s="8">
        <v>33</v>
      </c>
      <c r="E89" s="25"/>
    </row>
    <row r="90" spans="1:5" ht="13.5" outlineLevel="2" thickBot="1" x14ac:dyDescent="0.25">
      <c r="A90" s="23" t="str">
        <f>LEFT(B88,6)</f>
        <v>SH-739</v>
      </c>
      <c r="B90" s="7" t="s">
        <v>148</v>
      </c>
      <c r="C90" s="7" t="s">
        <v>149</v>
      </c>
      <c r="D90" s="8">
        <v>16</v>
      </c>
      <c r="E90" s="25"/>
    </row>
    <row r="91" spans="1:5" outlineLevel="2" x14ac:dyDescent="0.2">
      <c r="A91" s="23" t="str">
        <f>LEFT(B89,6)</f>
        <v>SH-739</v>
      </c>
      <c r="B91" s="5" t="s">
        <v>136</v>
      </c>
      <c r="C91" s="5" t="s">
        <v>137</v>
      </c>
      <c r="D91" s="6">
        <v>36</v>
      </c>
      <c r="E91" s="25"/>
    </row>
    <row r="92" spans="1:5" outlineLevel="2" x14ac:dyDescent="0.2">
      <c r="A92" s="23" t="str">
        <f t="shared" si="3"/>
        <v>SH-739</v>
      </c>
      <c r="B92" s="7" t="s">
        <v>138</v>
      </c>
      <c r="C92" s="7" t="s">
        <v>139</v>
      </c>
      <c r="D92" s="8">
        <v>6</v>
      </c>
      <c r="E92" s="25"/>
    </row>
    <row r="93" spans="1:5" ht="13.5" outlineLevel="2" thickBot="1" x14ac:dyDescent="0.25">
      <c r="A93" s="23" t="str">
        <f t="shared" si="3"/>
        <v>SH-739</v>
      </c>
      <c r="B93" s="7" t="s">
        <v>140</v>
      </c>
      <c r="C93" s="7" t="s">
        <v>141</v>
      </c>
      <c r="D93" s="8">
        <v>2</v>
      </c>
      <c r="E93" s="25"/>
    </row>
    <row r="94" spans="1:5" ht="13.5" outlineLevel="1" thickBot="1" x14ac:dyDescent="0.25">
      <c r="A94" s="2"/>
      <c r="B94" s="12" t="s">
        <v>165</v>
      </c>
      <c r="C94" s="13"/>
      <c r="D94" s="14">
        <f>SUBTOTAL(9,D87:D93)</f>
        <v>109</v>
      </c>
      <c r="E94" s="26"/>
    </row>
    <row r="95" spans="1:5" ht="13.5" outlineLevel="1" thickBot="1" x14ac:dyDescent="0.25">
      <c r="A95" s="2"/>
      <c r="D95" s="1"/>
    </row>
    <row r="96" spans="1:5" outlineLevel="2" x14ac:dyDescent="0.2">
      <c r="A96" s="23" t="str">
        <f>LEFT(B100,6)</f>
        <v>SH-740</v>
      </c>
      <c r="B96" s="7" t="s">
        <v>160</v>
      </c>
      <c r="C96" s="7" t="s">
        <v>161</v>
      </c>
      <c r="D96" s="8">
        <v>144</v>
      </c>
      <c r="E96" s="24"/>
    </row>
    <row r="97" spans="1:5" outlineLevel="2" x14ac:dyDescent="0.2">
      <c r="A97" s="23" t="str">
        <f>LEFT(B101,6)</f>
        <v>SH-740</v>
      </c>
      <c r="B97" s="7" t="s">
        <v>158</v>
      </c>
      <c r="C97" s="7" t="s">
        <v>159</v>
      </c>
      <c r="D97" s="8">
        <v>0</v>
      </c>
      <c r="E97" s="25"/>
    </row>
    <row r="98" spans="1:5" outlineLevel="2" x14ac:dyDescent="0.2">
      <c r="A98" s="23" t="str">
        <f>LEFT(B102,6)</f>
        <v>SH-740</v>
      </c>
      <c r="B98" s="7" t="s">
        <v>156</v>
      </c>
      <c r="C98" s="7" t="s">
        <v>157</v>
      </c>
      <c r="D98" s="8">
        <v>0</v>
      </c>
      <c r="E98" s="25"/>
    </row>
    <row r="99" spans="1:5" ht="13.5" outlineLevel="2" thickBot="1" x14ac:dyDescent="0.25">
      <c r="A99" s="23" t="str">
        <f>LEFT(B96,6)</f>
        <v>SH-740</v>
      </c>
      <c r="B99" s="7" t="s">
        <v>162</v>
      </c>
      <c r="C99" s="7" t="s">
        <v>163</v>
      </c>
      <c r="D99" s="8">
        <v>480</v>
      </c>
      <c r="E99" s="25"/>
    </row>
    <row r="100" spans="1:5" outlineLevel="2" x14ac:dyDescent="0.2">
      <c r="A100" s="23" t="str">
        <f>LEFT(B97,6)</f>
        <v>SH-740</v>
      </c>
      <c r="B100" s="5" t="s">
        <v>150</v>
      </c>
      <c r="C100" s="5" t="s">
        <v>151</v>
      </c>
      <c r="D100" s="6">
        <v>428</v>
      </c>
      <c r="E100" s="25"/>
    </row>
    <row r="101" spans="1:5" outlineLevel="2" x14ac:dyDescent="0.2">
      <c r="A101" s="23" t="str">
        <f>LEFT(B98,6)</f>
        <v>SH-740</v>
      </c>
      <c r="B101" s="7" t="s">
        <v>152</v>
      </c>
      <c r="C101" s="7" t="s">
        <v>153</v>
      </c>
      <c r="D101" s="8">
        <v>106</v>
      </c>
      <c r="E101" s="25"/>
    </row>
    <row r="102" spans="1:5" ht="13.5" outlineLevel="2" thickBot="1" x14ac:dyDescent="0.25">
      <c r="A102" s="23" t="str">
        <f>LEFT(B99,6)</f>
        <v>SH-740</v>
      </c>
      <c r="B102" s="7" t="s">
        <v>154</v>
      </c>
      <c r="C102" s="7" t="s">
        <v>155</v>
      </c>
      <c r="D102" s="8">
        <v>0</v>
      </c>
      <c r="E102" s="25"/>
    </row>
    <row r="103" spans="1:5" ht="13.5" outlineLevel="1" thickBot="1" x14ac:dyDescent="0.25">
      <c r="A103" s="2"/>
      <c r="B103" s="12" t="s">
        <v>165</v>
      </c>
      <c r="C103" s="13"/>
      <c r="D103" s="14">
        <f>SUM(D96:D102)</f>
        <v>1158</v>
      </c>
      <c r="E103" s="26"/>
    </row>
    <row r="104" spans="1:5" ht="13.5" outlineLevel="1" thickBot="1" x14ac:dyDescent="0.25">
      <c r="A104" s="2"/>
      <c r="D104" s="1"/>
    </row>
    <row r="105" spans="1:5" ht="13.5" thickBot="1" x14ac:dyDescent="0.25">
      <c r="A105" s="2"/>
      <c r="B105" s="9" t="s">
        <v>164</v>
      </c>
      <c r="C105" s="9"/>
      <c r="D105" s="15">
        <f>D12+D22+D33+D44+D55+D65+D75+D85+D94+D103</f>
        <v>3772</v>
      </c>
    </row>
  </sheetData>
  <sortState ref="B96:D98">
    <sortCondition descending="1" ref="B99"/>
  </sortState>
  <mergeCells count="10">
    <mergeCell ref="E57:E65"/>
    <mergeCell ref="E67:E75"/>
    <mergeCell ref="E77:E85"/>
    <mergeCell ref="E87:E94"/>
    <mergeCell ref="E96:E103"/>
    <mergeCell ref="E36:E44"/>
    <mergeCell ref="E46:E55"/>
    <mergeCell ref="E3:E12"/>
    <mergeCell ref="E14:E22"/>
    <mergeCell ref="E24:E33"/>
  </mergeCells>
  <pageMargins left="0.75" right="0.75" top="1" bottom="1" header="0.5" footer="0.5"/>
  <pageSetup orientation="landscape" horizontalDpi="0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B12" sqref="B12"/>
    </sheetView>
  </sheetViews>
  <sheetFormatPr defaultRowHeight="12.75" x14ac:dyDescent="0.2"/>
  <cols>
    <col min="1" max="1" width="13.7109375" bestFit="1" customWidth="1"/>
    <col min="2" max="2" width="51.85546875" bestFit="1" customWidth="1"/>
    <col min="3" max="3" width="5" bestFit="1" customWidth="1"/>
  </cols>
  <sheetData>
    <row r="1" spans="1:4" x14ac:dyDescent="0.2">
      <c r="A1" s="19" t="s">
        <v>179</v>
      </c>
      <c r="B1" s="19" t="s">
        <v>1</v>
      </c>
      <c r="C1" s="19" t="s">
        <v>178</v>
      </c>
      <c r="D1" s="19" t="s">
        <v>177</v>
      </c>
    </row>
    <row r="2" spans="1:4" ht="20.100000000000001" customHeight="1" x14ac:dyDescent="0.2">
      <c r="A2" s="18" t="s">
        <v>166</v>
      </c>
      <c r="B2" s="18" t="s">
        <v>180</v>
      </c>
      <c r="C2" s="18">
        <v>0</v>
      </c>
      <c r="D2" s="20" t="s">
        <v>192</v>
      </c>
    </row>
    <row r="3" spans="1:4" ht="20.100000000000001" customHeight="1" x14ac:dyDescent="0.2">
      <c r="A3" s="3" t="s">
        <v>167</v>
      </c>
      <c r="B3" s="3" t="s">
        <v>181</v>
      </c>
      <c r="C3" s="3">
        <v>223</v>
      </c>
      <c r="D3" s="3"/>
    </row>
    <row r="4" spans="1:4" ht="20.100000000000001" customHeight="1" x14ac:dyDescent="0.2">
      <c r="A4" s="18" t="s">
        <v>168</v>
      </c>
      <c r="B4" s="18" t="s">
        <v>182</v>
      </c>
      <c r="C4" s="18">
        <v>88</v>
      </c>
      <c r="D4" s="18"/>
    </row>
    <row r="5" spans="1:4" ht="20.100000000000001" customHeight="1" x14ac:dyDescent="0.2">
      <c r="A5" s="3" t="s">
        <v>169</v>
      </c>
      <c r="B5" s="3" t="s">
        <v>184</v>
      </c>
      <c r="C5" s="3">
        <v>125</v>
      </c>
      <c r="D5" s="3"/>
    </row>
    <row r="6" spans="1:4" ht="20.100000000000001" customHeight="1" x14ac:dyDescent="0.2">
      <c r="A6" s="18" t="s">
        <v>170</v>
      </c>
      <c r="B6" s="18" t="s">
        <v>183</v>
      </c>
      <c r="C6" s="18">
        <v>281</v>
      </c>
      <c r="D6" s="18"/>
    </row>
    <row r="7" spans="1:4" ht="20.100000000000001" customHeight="1" x14ac:dyDescent="0.2">
      <c r="A7" s="3" t="s">
        <v>171</v>
      </c>
      <c r="B7" s="3" t="s">
        <v>185</v>
      </c>
      <c r="C7" s="3">
        <v>2044</v>
      </c>
      <c r="D7" s="17" t="s">
        <v>192</v>
      </c>
    </row>
    <row r="8" spans="1:4" ht="20.100000000000001" customHeight="1" x14ac:dyDescent="0.2">
      <c r="A8" s="18" t="s">
        <v>172</v>
      </c>
      <c r="B8" s="18" t="s">
        <v>186</v>
      </c>
      <c r="C8" s="18">
        <v>158</v>
      </c>
      <c r="D8" s="18"/>
    </row>
    <row r="9" spans="1:4" ht="20.100000000000001" customHeight="1" x14ac:dyDescent="0.2">
      <c r="A9" s="3" t="s">
        <v>173</v>
      </c>
      <c r="B9" s="3" t="s">
        <v>187</v>
      </c>
      <c r="C9" s="3">
        <v>562</v>
      </c>
      <c r="D9" s="17" t="s">
        <v>192</v>
      </c>
    </row>
    <row r="10" spans="1:4" ht="20.100000000000001" customHeight="1" x14ac:dyDescent="0.2">
      <c r="A10" s="18" t="s">
        <v>174</v>
      </c>
      <c r="B10" s="18" t="s">
        <v>188</v>
      </c>
      <c r="C10" s="18">
        <v>60</v>
      </c>
      <c r="D10" s="18"/>
    </row>
    <row r="11" spans="1:4" ht="20.100000000000001" customHeight="1" x14ac:dyDescent="0.2">
      <c r="A11" s="3" t="s">
        <v>175</v>
      </c>
      <c r="B11" s="3" t="s">
        <v>189</v>
      </c>
      <c r="C11" s="3">
        <v>109</v>
      </c>
      <c r="D11" s="3"/>
    </row>
    <row r="12" spans="1:4" ht="20.100000000000001" customHeight="1" x14ac:dyDescent="0.2">
      <c r="A12" s="18" t="s">
        <v>176</v>
      </c>
      <c r="B12" s="20" t="s">
        <v>191</v>
      </c>
      <c r="C12" s="18">
        <v>1158</v>
      </c>
      <c r="D12" s="18"/>
    </row>
  </sheetData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A4" sqref="A4"/>
    </sheetView>
  </sheetViews>
  <sheetFormatPr defaultRowHeight="12.75" x14ac:dyDescent="0.2"/>
  <cols>
    <col min="1" max="1" width="13.42578125" bestFit="1" customWidth="1"/>
    <col min="2" max="2" width="60.28515625" bestFit="1" customWidth="1"/>
  </cols>
  <sheetData>
    <row r="1" spans="1:2" x14ac:dyDescent="0.2">
      <c r="A1" s="16" t="s">
        <v>0</v>
      </c>
      <c r="B1" s="16" t="s">
        <v>1</v>
      </c>
    </row>
    <row r="2" spans="1:2" x14ac:dyDescent="0.2">
      <c r="A2" s="16" t="s">
        <v>166</v>
      </c>
      <c r="B2" s="16" t="s">
        <v>180</v>
      </c>
    </row>
    <row r="3" spans="1:2" x14ac:dyDescent="0.2">
      <c r="A3" s="16" t="s">
        <v>167</v>
      </c>
      <c r="B3" s="16" t="s">
        <v>181</v>
      </c>
    </row>
    <row r="4" spans="1:2" x14ac:dyDescent="0.2">
      <c r="A4" s="16" t="s">
        <v>168</v>
      </c>
      <c r="B4" s="16" t="s">
        <v>182</v>
      </c>
    </row>
    <row r="5" spans="1:2" x14ac:dyDescent="0.2">
      <c r="A5" s="16" t="s">
        <v>169</v>
      </c>
      <c r="B5" s="16" t="s">
        <v>184</v>
      </c>
    </row>
    <row r="6" spans="1:2" x14ac:dyDescent="0.2">
      <c r="A6" t="s">
        <v>170</v>
      </c>
      <c r="B6" s="16" t="s">
        <v>183</v>
      </c>
    </row>
    <row r="7" spans="1:2" x14ac:dyDescent="0.2">
      <c r="A7" t="s">
        <v>171</v>
      </c>
      <c r="B7" s="16" t="s">
        <v>185</v>
      </c>
    </row>
    <row r="8" spans="1:2" x14ac:dyDescent="0.2">
      <c r="A8" t="s">
        <v>172</v>
      </c>
      <c r="B8" s="16" t="s">
        <v>186</v>
      </c>
    </row>
    <row r="9" spans="1:2" x14ac:dyDescent="0.2">
      <c r="A9" t="s">
        <v>173</v>
      </c>
      <c r="B9" s="16" t="s">
        <v>187</v>
      </c>
    </row>
    <row r="10" spans="1:2" x14ac:dyDescent="0.2">
      <c r="A10" t="s">
        <v>174</v>
      </c>
      <c r="B10" s="16" t="s">
        <v>188</v>
      </c>
    </row>
    <row r="11" spans="1:2" x14ac:dyDescent="0.2">
      <c r="A11" t="s">
        <v>175</v>
      </c>
      <c r="B11" s="16" t="s">
        <v>189</v>
      </c>
    </row>
    <row r="12" spans="1:2" x14ac:dyDescent="0.2">
      <c r="A12" t="s">
        <v>176</v>
      </c>
      <c r="B12" s="16" t="s">
        <v>190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</dc:creator>
  <cp:lastModifiedBy>marina yamauchi</cp:lastModifiedBy>
  <cp:lastPrinted>2020-01-08T19:45:28Z</cp:lastPrinted>
  <dcterms:created xsi:type="dcterms:W3CDTF">2019-06-05T16:38:07Z</dcterms:created>
  <dcterms:modified xsi:type="dcterms:W3CDTF">2020-08-26T16:54:46Z</dcterms:modified>
</cp:coreProperties>
</file>